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D33F6C0C-4F27-4798-93BE-6E4950582ABC}"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C34" i="10"/>
  <c r="AM34"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<sst xmlns="http://schemas.openxmlformats.org/spreadsheetml/2006/main" count="1207" uniqueCount="613">
  <si>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</si>
  <si>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</si>
  <si>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</si>
  <si>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</si>
  <si>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</si>
  <si>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</si>
  <si>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</si>
  <si>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</si>
  <si>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</si>
  <si>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</si>
  <si>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</si>
  <si>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</si>
  <si>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</si>
  <si>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</si>
  <si>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</si>
  <si>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</si>
  <si>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</si>
  <si>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</si>
  <si>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</si>
  <si>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</si>
  <si>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</si>
  <si>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</si>
  <si>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</si>
  <si>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</si>
  <si>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</si>
  <si>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</si>
  <si>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</si>
  <si>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</si>
  <si>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</si>
  <si>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</si>
  <si>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</si>
  <si>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</si>
  <si>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</si>
  <si>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</si>
  <si>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</si>
  <si>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</si>
  <si>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</si>
  <si>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</si>
  <si>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</si>
  <si>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</si>
  <si>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</si>
  <si>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</si>
  <si>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</si>
  <si>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</si>
  <si>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</si>
  <si>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</si>
  <si>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</si>
  <si>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</si>
  <si>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</si>
  <si>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</si>
  <si>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</si>
  <si>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</si>
  <si>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</si>
  <si>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</si>
  <si>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</si>
  <si>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</si>
  <si>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</si>
  <si>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</si>
  <si>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</si>
  <si>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</si>
  <si>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</si>
  <si>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</si>
  <si>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</si>
  <si>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</si>
  <si>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</si>
  <si>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</si>
  <si>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</si>
  <si>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</si>
  <si>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</si>
  <si>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</si>
  <si>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</si>
  <si>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</si>
  <si>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</si>
  <si>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</si>
  <si>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</si>
  <si>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</si>
  <si>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</si>
  <si>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</si>
  <si>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</si>
  <si>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</si>
  <si>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</si>
  <si>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</si>
  <si>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</si>
  <si>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</si>
  <si>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</si>
  <si>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</si>
  <si>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</si>
  <si>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</si>
  <si>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</si>
  <si>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</si>
  <si>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</si>
  <si>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</si>
  <si>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</si>
  <si>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</si>
  <si>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</si>
  <si>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</si>
  <si>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</si>
  <si>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</si>
  <si>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</si>
  <si>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</si>
  <si>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</si>
  <si>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</si>
  <si>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</si>
  <si>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</si>
  <si>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</si>
  <si>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</si>
  <si>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</si>
  <si>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</si>
  <si>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</si>
  <si>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</si>
  <si>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</si>
  <si>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</si>
  <si>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</si>
  <si>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</si>
  <si>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</si>
  <si>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</si>
  <si>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</si>
  <si>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</si>
  <si>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</si>
  <si>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</si>
  <si>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</si>
  <si>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</si>
  <si>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</si>
  <si>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</si>
  <si>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</si>
  <si>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</si>
  <si>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</si>
  <si>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</si>
  <si>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</si>
  <si>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</si>
  <si>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</si>
  <si>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</si>
  <si>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</si>
  <si>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</si>
  <si>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</si>
  <si>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</si>
  <si>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</si>
  <si>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</si>
  <si>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</si>
  <si>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</si>
  <si>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</si>
  <si>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</si>
  <si>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</si>
  <si>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</si>
  <si>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</si>
  <si>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</si>
  <si>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</si>
  <si>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</si>
  <si>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</si>
  <si>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</si>
  <si>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</si>
  <si>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</si>
  <si>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</si>
  <si>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</si>
  <si>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</si>
  <si>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</si>
  <si>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</si>
  <si>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</si>
  <si>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</si>
  <si>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</si>
  <si>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</si>
  <si>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</si>
  <si>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</si>
  <si>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</si>
  <si>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</si>
  <si>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</si>
  <si>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</si>
  <si>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</si>
  <si>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</si>
  <si>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</si>
  <si>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</si>
  <si>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</si>
  <si>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</si>
  <si>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</si>
  <si>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</si>
  <si>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</si>
  <si>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</si>
  <si>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</si>
  <si>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</si>
  <si>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</si>
  <si>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</si>
  <si>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</si>
  <si>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</si>
  <si>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</si>
  <si>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</si>
  <si>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</si>
  <si>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</si>
  <si>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</si>
  <si>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</si>
  <si>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</si>
  <si>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</si>
  <si>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</si>
  <si>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</si>
  <si>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</si>
  <si>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</si>
  <si>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</si>
  <si>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</si>
  <si>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</si>
  <si>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</si>
  <si>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</si>
  <si>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</si>
  <si>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</si>
  <si>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</si>
  <si>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</si>
  <si>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</si>
  <si>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</si>
  <si>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</si>
  <si>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</si>
  <si>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</si>
  <si>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</si>
  <si>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</si>
  <si>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</si>
  <si>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</si>
  <si>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</si>
  <si>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</si>
  <si>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岐阜県大野町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</si>
  <si>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</si>
  <si>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</si>
  <si>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</si>
  <si>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</si>
  <si>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</si>
  <si>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</si>
  <si>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</si>
  <si>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</si>
  <si>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</si>
  <si>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</si>
  <si>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</si>
  <si>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</si>
  <si>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</si>
  <si>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</si>
  <si>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</si>
  <si>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</si>
  <si>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</si>
  <si>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</si>
  <si>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</si>
  <si>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</si>
  <si>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</si>
  <si>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</si>
  <si>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</si>
  <si>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</si>
  <si>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</si>
  <si>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</si>
  <si>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</si>
  <si>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</si>
  <si>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</si>
  <si>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</si>
  <si>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</si>
  <si>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</si>
  <si>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</si>
  <si>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</si>
  <si>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</si>
  <si>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</si>
  <si>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</si>
  <si>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</si>
  <si>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</si>
  <si>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</si>
  <si>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</si>
  <si>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</si>
  <si>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</si>
  <si>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</si>
  <si>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</si>
  <si>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</si>
  <si>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</si>
  <si>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</si>
  <si>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</si>
  <si>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</si>
  <si>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</si>
  <si>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</si>
  <si>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</si>
  <si>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</si>
  <si>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</si>
  <si>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</si>
  <si>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</si>
  <si>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</si>
  <si>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</si>
  <si>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</si>
  <si>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</si>
  <si>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</si>
  <si>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</si>
  <si>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</si>
  <si>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</si>
  <si>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</si>
  <si>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</si>
  <si>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</si>
  <si>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</si>
  <si>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</si>
  <si>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</si>
  <si>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</si>
  <si>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</si>
  <si>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</si>
  <si>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</si>
  <si>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</si>
  <si>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</si>
  <si>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</si>
  <si>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</si>
  <si>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</si>
  <si>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</si>
  <si>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</si>
  <si>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</si>
  <si>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</si>
  <si>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</si>
  <si>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</si>
  <si>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</si>
  <si>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</si>
  <si>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</si>
  <si>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</si>
  <si>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</si>
  <si>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</si>
  <si>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</si>
  <si>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</si>
  <si>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</si>
  <si>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</si>
  <si>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</si>
  <si>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</si>
  <si>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</si>
  <si>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</si>
  <si>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</si>
  <si>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</si>
  <si>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</si>
  <si>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</si>
  <si>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</si>
  <si>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</si>
  <si>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</si>
  <si>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</si>
  <si>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</si>
  <si>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</si>
  <si>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</si>
  <si>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</si>
  <si>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</si>
  <si>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</si>
  <si>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</si>
  <si>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</si>
  <si>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</si>
  <si>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</si>
  <si>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</si>
  <si>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</si>
  <si>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</si>
  <si>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</si>
  <si>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</si>
  <si>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</si>
  <si>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</si>
  <si>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</si>
  <si>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</si>
  <si>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</si>
  <si>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</si>
  <si>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</si>
  <si>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</si>
  <si>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</si>
  <si>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</si>
  <si>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</si>
  <si>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</si>
  <si>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</si>
  <si>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</si>
  <si>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</si>
  <si>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</si>
  <si>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</si>
  <si>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</si>
  <si>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</si>
  <si>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</si>
  <si>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</si>
  <si>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</si>
  <si>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</si>
  <si>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</si>
  <si>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</si>
  <si>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</si>
  <si>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</si>
  <si>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</si>
  <si>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</si>
  <si>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岐阜県大野町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</si>
  <si>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</si>
  <si>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</si>
  <si>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</si>
  <si>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</si>
  <si>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</si>
  <si>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</si>
  <si>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</si>
  <si>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</si>
  <si>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</si>
  <si>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</si>
  <si>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</si>
  <si>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</si>
  <si>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</si>
  <si>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</si>
  <si>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</si>
  <si>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</si>
  <si>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</si>
  <si>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</si>
  <si>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</si>
  <si>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</si>
  <si>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</si>
  <si>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</si>
  <si>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</si>
  <si>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</si>
  <si>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</si>
  <si>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</si>
  <si>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</si>
  <si>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</si>
  <si>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</si>
  <si>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</si>
  <si>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</si>
  <si>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</si>
  <si>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</si>
  <si>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</si>
  <si>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</si>
  <si>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</si>
  <si>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上水道事業会計</t>
    <phoneticPr fontId="5"/>
  </si>
  <si>
    <t>大野神戸インターチェンジ周辺まちづくり整備事業特別会計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</si>
  <si>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</si>
  <si>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</si>
  <si>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</si>
  <si>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</si>
  <si>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</si>
  <si>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</si>
  <si>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</si>
  <si>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</si>
  <si>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</si>
  <si>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</si>
  <si>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</si>
  <si>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</si>
  <si>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</si>
  <si>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</si>
  <si>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</si>
  <si>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</si>
  <si>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</si>
  <si>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</si>
  <si>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</si>
  <si>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</si>
  <si>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</si>
  <si>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</si>
  <si>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</si>
  <si>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</si>
  <si>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</si>
  <si>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</si>
  <si>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</si>
  <si>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</si>
  <si>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</si>
  <si>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</si>
  <si>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</si>
  <si>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</si>
  <si>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</si>
  <si>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</si>
  <si>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</si>
  <si>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</si>
  <si>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</si>
  <si>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</si>
  <si>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</si>
  <si>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</si>
  <si>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</si>
  <si>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</si>
  <si>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</si>
  <si>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</si>
  <si>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</si>
  <si>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</si>
  <si>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</si>
  <si>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</si>
  <si>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</si>
  <si>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</si>
  <si>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</si>
  <si>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</si>
  <si>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</si>
  <si>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</si>
  <si>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</si>
  <si>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</si>
  <si>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</si>
  <si>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</si>
  <si>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</si>
  <si>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</si>
  <si>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</si>
  <si>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</si>
  <si>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</si>
  <si>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</si>
  <si>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</si>
  <si>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後期高齢者医療特別会計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</si>
  <si>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</si>
  <si>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</si>
  <si>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</si>
  <si>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</si>
  <si>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</si>
  <si>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</si>
  <si>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大野神戸インターチェンジ周辺まちづくり整備事業特別会計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</si>
  <si>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</si>
  <si>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</si>
  <si>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</si>
  <si>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</si>
  <si>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</si>
  <si>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</si>
  <si>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</si>
  <si>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</si>
  <si>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</si>
  <si>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</si>
  <si>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</si>
  <si>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</si>
  <si>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</si>
  <si>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</si>
  <si>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</si>
  <si>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</si>
  <si>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</si>
  <si>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</si>
  <si>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</si>
  <si>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</si>
  <si>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</si>
  <si>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</si>
  <si>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</si>
  <si>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</si>
  <si>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</si>
  <si>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</si>
  <si>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</si>
  <si>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</si>
  <si>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</si>
  <si>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</si>
  <si>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</si>
  <si>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</si>
  <si>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</si>
  <si>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</si>
  <si>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</si>
  <si>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</si>
  <si>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</si>
  <si>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</si>
  <si>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</si>
  <si>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</si>
  <si>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</si>
  <si>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</si>
  <si>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</si>
  <si>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</si>
  <si>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</si>
  <si>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</si>
  <si>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</si>
  <si>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</si>
  <si>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</si>
  <si>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</si>
  <si>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</si>
  <si>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</si>
  <si>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</si>
  <si>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</si>
  <si>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</si>
  <si>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</si>
  <si>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</si>
  <si>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</si>
  <si>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</si>
  <si>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</si>
  <si>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</si>
  <si>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</si>
  <si>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</si>
  <si>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</si>
  <si>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</si>
  <si>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</si>
  <si>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</si>
  <si>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</si>
  <si>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</si>
  <si>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</si>
  <si>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</si>
  <si>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</si>
  <si>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</si>
  <si>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</si>
  <si>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</si>
  <si>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</si>
  <si>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</si>
  <si>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</si>
  <si>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</si>
  <si>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</si>
  <si>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</si>
  <si>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</si>
  <si>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</si>
  <si>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6.39</t>
  </si>
  <si>
    <t>▲ 6.54</t>
  </si>
  <si>
    <t>▲ 5.25</t>
  </si>
  <si>
    <t>上水道事業会計</t>
  </si>
  <si>
    <t>一般会計</t>
  </si>
  <si>
    <t>大野神戸インターチェンジ周辺まちづくり整備事業特別会計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</si>
  <si>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</si>
  <si>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</si>
  <si>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</si>
  <si>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</si>
  <si>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</si>
  <si>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</si>
  <si>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</si>
  <si>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</si>
  <si>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</si>
  <si>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</si>
  <si>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基金から156百万円繰入</t>
    <rPh sb="0" eb="2">
      <t>キキン</t>
    </rPh>
    <rPh sb="7" eb="8">
      <t>ヒャク</t>
    </rPh>
    <rPh sb="8" eb="10">
      <t>マンエン</t>
    </rPh>
    <rPh sb="10" eb="12">
      <t>クリイレ</t>
    </rPh>
    <phoneticPr fontId="2"/>
  </si>
  <si>
    <t>基金から20百万円繰入</t>
    <rPh sb="0" eb="2">
      <t>キキン</t>
    </rPh>
    <rPh sb="6" eb="8">
      <t>ヒャクマン</t>
    </rPh>
    <rPh sb="8" eb="9">
      <t>エン</t>
    </rPh>
    <rPh sb="9" eb="11">
      <t>クリイレ</t>
    </rPh>
    <phoneticPr fontId="2"/>
  </si>
  <si>
    <t>法適用企業</t>
  </si>
  <si>
    <t>法非適用企業</t>
  </si>
  <si>
    <t>－</t>
    <phoneticPr fontId="2"/>
  </si>
  <si>
    <t>大垣衛生施設組合</t>
    <rPh sb="0" eb="4">
      <t>オオガキエイセイ</t>
    </rPh>
    <rPh sb="4" eb="8">
      <t>シセツクミアイ</t>
    </rPh>
    <phoneticPr fontId="2"/>
  </si>
  <si>
    <t>揖斐川水防事務組合</t>
    <rPh sb="0" eb="3">
      <t>イビガワ</t>
    </rPh>
    <rPh sb="3" eb="5">
      <t>スイボウ</t>
    </rPh>
    <rPh sb="5" eb="9">
      <t>ジムクミアイ</t>
    </rPh>
    <phoneticPr fontId="2"/>
  </si>
  <si>
    <t>岐阜県市町村会館組合</t>
    <rPh sb="0" eb="3">
      <t>ギフケン</t>
    </rPh>
    <rPh sb="3" eb="8">
      <t>シチョウソンカイカン</t>
    </rPh>
    <rPh sb="8" eb="10">
      <t>クミアイ</t>
    </rPh>
    <phoneticPr fontId="2"/>
  </si>
  <si>
    <t>岐阜県市町村職員退職手当組合</t>
    <rPh sb="0" eb="3">
      <t>ギフケン</t>
    </rPh>
    <rPh sb="3" eb="6">
      <t>シチョウソン</t>
    </rPh>
    <rPh sb="6" eb="8">
      <t>ショクイン</t>
    </rPh>
    <rPh sb="8" eb="14">
      <t>タイショクテアテクミアイ</t>
    </rPh>
    <phoneticPr fontId="2"/>
  </si>
  <si>
    <t>揖斐郡消防組合</t>
    <rPh sb="0" eb="7">
      <t>イビグンショウボウクミアイ</t>
    </rPh>
    <phoneticPr fontId="2"/>
  </si>
  <si>
    <t>西濃環境整備組合</t>
    <rPh sb="0" eb="4">
      <t>セイノウカンキョウ</t>
    </rPh>
    <rPh sb="4" eb="8">
      <t>セイビクミアイ</t>
    </rPh>
    <phoneticPr fontId="2"/>
  </si>
  <si>
    <t>揖斐広域連合（普通会計分）</t>
    <rPh sb="0" eb="6">
      <t>イビコウイキレンゴウ</t>
    </rPh>
    <rPh sb="7" eb="12">
      <t>フツウカイケイブン</t>
    </rPh>
    <phoneticPr fontId="2"/>
  </si>
  <si>
    <t>揖斐広域連合（介護保険事業会計分）</t>
    <rPh sb="0" eb="6">
      <t>イビコウイキレンゴウ</t>
    </rPh>
    <rPh sb="7" eb="16">
      <t>カイゴホケンジギョウカイケイブン</t>
    </rPh>
    <phoneticPr fontId="2"/>
  </si>
  <si>
    <t>後期高齢者医療連合（一般会計分）</t>
    <rPh sb="0" eb="5">
      <t>コウキコウレイシャ</t>
    </rPh>
    <rPh sb="5" eb="9">
      <t>イリョウレンゴウ</t>
    </rPh>
    <rPh sb="10" eb="15">
      <t>イッパンカイケイブン</t>
    </rPh>
    <phoneticPr fontId="2"/>
  </si>
  <si>
    <t>後期高齢者医療連合（特別会計分）</t>
    <rPh sb="0" eb="9">
      <t>コウキコウレイシャイリョウレンゴウ</t>
    </rPh>
    <rPh sb="10" eb="12">
      <t>トクベツ</t>
    </rPh>
    <rPh sb="12" eb="15">
      <t>カイケイブン</t>
    </rPh>
    <phoneticPr fontId="2"/>
  </si>
  <si>
    <t>基金から90百万円繰入</t>
    <rPh sb="0" eb="2">
      <t>キキン</t>
    </rPh>
    <rPh sb="6" eb="11">
      <t>ヒャクマンエンクリイレ</t>
    </rPh>
    <phoneticPr fontId="2"/>
  </si>
  <si>
    <t>基金から19百万円繰入</t>
    <rPh sb="0" eb="2">
      <t>キキン</t>
    </rPh>
    <rPh sb="6" eb="11">
      <t>ヒャクマンエンクリイレ</t>
    </rPh>
    <phoneticPr fontId="2"/>
  </si>
  <si>
    <t>基金から287百万円繰入</t>
    <rPh sb="0" eb="2">
      <t>キキン</t>
    </rPh>
    <rPh sb="7" eb="12">
      <t>ヒャクマンエンクリイレ</t>
    </rPh>
    <phoneticPr fontId="2"/>
  </si>
  <si>
    <t>公共施設整備基金</t>
  </si>
  <si>
    <t>ぎふ大野ふるさと応援基金</t>
  </si>
  <si>
    <t>災害対策基金</t>
  </si>
  <si>
    <t>森林環境譲与税基金</t>
  </si>
  <si>
    <t>町営住宅敷金基金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</si>
  <si>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</si>
  <si>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</si>
  <si>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3年度から財政調整基金等への積立や計画的な繰上償還、地方債の借入抑制を行ってきた結果、将来負担比率は発生していない。一方で、有形固定資産減価償却率は過去5年間にわたり、類似団体内平均値をやや上回る状況が続いている。今後は施設の老朽化対策に積極的に取り組む必要がある。</t>
    <rPh sb="0" eb="2">
      <t>レイワ</t>
    </rPh>
    <rPh sb="3" eb="5">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</si>
  <si>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</si>
  <si>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</si>
  <si>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</si>
  <si>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</si>
  <si>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</si>
  <si>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</si>
  <si>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例年から実質公債費比率は類似団体内平均値より低い数値となっており、令和３年度から将来負担比率は計上されていない。これは、計画的な繰上償還や地方債の借入額を抑制してきたためである。
しかしながら、主要プロジェクトに係る起債の償還に伴い今後実質公債費比率の増加が見込まれる。今年度の実質公債費比率は前年度比で1.3ポイント増加した。このため、引き続き、住民ニーズを的確に把握し、緊急性の高い事業を優先的に選択するなど地方債に大きく頼ることのない公債費の適正化に努めることで、実質公債費比率の低下に繋がっていくと考える。</t>
    <rPh sb="0" eb="2">
      <t>レイネン</t>
    </rPh>
    <rPh sb="33" eb="35">
      <t>レイワ</t>
    </rPh>
    <rPh sb="36" eb="38">
      <t>ネンド</t>
    </rPh>
    <rPh sb="135" eb="138">
      <t>コンネンド</t>
    </rPh>
    <rPh sb="139" eb="141">
      <t>ジッシツ</t>
    </rPh>
    <rPh sb="141" eb="143">
      <t>コウサイ</t>
    </rPh>
    <rPh sb="143" eb="144">
      <t>ヒ</t>
    </rPh>
    <rPh sb="144" eb="146">
      <t>ヒリツ</t>
    </rPh>
    <rPh sb="147" eb="151">
      <t>ゼンネンドヒ</t>
    </rPh>
    <rPh sb="159" eb="161">
      <t>ゾウカ</t>
    </rPh>
    <rPh sb="189" eb="190">
      <t>セイ</t>
    </rPh>
    <rPh sb="191" eb="192">
      <t>タカ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</si>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</sst>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D84F244-FB42-4024-AFCB-EB9B08CDC4E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C85F-44A8-9365-200AEBB3C6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76078</c:v>
                </c:pt>
                <c:pt idx="1">
                  <c:v>60340</c:v>
                </c:pt>
                <c:pt idx="2">
                  <c:v>41986</c:v>
                </c:pt>
                <c:pt idx="3">
                  <c:v>41499</c:v>
                </c:pt>
                <c:pt idx="4">
                  <c:v>39594</c:v>
                </c:pt>
              </c:numCache>
            </c:numRef>
          </c:val>
          <c:smooth val="0"/>
          <c:extLst>
            <c:ext xmlns:c16="http://schemas.microsoft.com/office/drawing/2014/chart" uri="{C3380CC4-5D6E-409C-BE32-E72D297353CC}">
              <c16:uniqueId val="{00000001-C85F-44A8-9365-200AEBB3C6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2.91</c:v>
                </c:pt>
                <c:pt idx="1">
                  <c:v>2.91</c:v>
                </c:pt>
                <c:pt idx="2">
                  <c:v>6.65</c:v>
                </c:pt>
                <c:pt idx="3">
                  <c:v>7.73</c:v>
                </c:pt>
                <c:pt idx="4">
                  <c:v>2.7</c:v>
                </c:pt>
              </c:numCache>
            </c:numRef>
          </c:val>
          <c:extLst>
            <c:ext xmlns:c16="http://schemas.microsoft.com/office/drawing/2014/chart" uri="{C3380CC4-5D6E-409C-BE32-E72D297353CC}">
              <c16:uniqueId val="{00000000-26CB-4ECF-947F-79B8737DA2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51.34</c:v>
                </c:pt>
                <c:pt idx="1">
                  <c:v>46.26</c:v>
                </c:pt>
                <c:pt idx="2">
                  <c:v>42.2</c:v>
                </c:pt>
                <c:pt idx="3">
                  <c:v>47.13</c:v>
                </c:pt>
                <c:pt idx="4">
                  <c:v>51.92</c:v>
                </c:pt>
              </c:numCache>
            </c:numRef>
          </c:val>
          <c:extLst>
            <c:ext xmlns:c16="http://schemas.microsoft.com/office/drawing/2014/chart" uri="{C3380CC4-5D6E-409C-BE32-E72D297353CC}">
              <c16:uniqueId val="{00000001-26CB-4ECF-947F-79B8737DA2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-6.39</c:v>
                </c:pt>
                <c:pt idx="1">
                  <c:v>-6.54</c:v>
                </c:pt>
                <c:pt idx="2">
                  <c:v>0.65</c:v>
                </c:pt>
                <c:pt idx="3">
                  <c:v>4.26</c:v>
                </c:pt>
                <c:pt idx="4">
                  <c:v>-5.25</c:v>
                </c:pt>
              </c:numCache>
            </c:numRef>
          </c:val>
          <c:smooth val="0"/>
          <c:extLst>
            <c:ext xmlns:c16="http://schemas.microsoft.com/office/drawing/2014/chart" uri="{C3380CC4-5D6E-409C-BE32-E72D297353CC}">
              <c16:uniqueId val="{00000002-26CB-4ECF-947F-79B8737DA2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4B-4CE8-AAC0-9645CC9C49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4B-4CE8-AAC0-9645CC9C49A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4B-4CE8-AAC0-9645CC9C49A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84B-4CE8-AAC0-9645CC9C49A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84B-4CE8-AAC0-9645CC9C49A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0.15</c:v>
                </c:pt>
                <c:pt idx="4">
                  <c:v>#N/A</c:v>
                </c:pt>
                <c:pt idx="5">
                  <c:v>0.16</c:v>
                </c:pt>
                <c:pt idx="6">
                  <c:v>#N/A</c:v>
                </c:pt>
                <c:pt idx="7">
                  <c:v>0.15</c:v>
                </c:pt>
                <c:pt idx="8">
                  <c:v>#N/A</c:v>
                </c:pt>
                <c:pt idx="9">
                  <c:v>0.2</c:v>
                </c:pt>
              </c:numCache>
            </c:numRef>
          </c:val>
          <c:extLst>
            <c:ext xmlns:c16="http://schemas.microsoft.com/office/drawing/2014/chart" uri="{C3380CC4-5D6E-409C-BE32-E72D297353CC}">
              <c16:uniqueId val="{00000005-F84B-4CE8-AAC0-9645CC9C49A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0.59</c:v>
                </c:pt>
                <c:pt idx="2">
                  <c:v>#N/A</c:v>
                </c:pt>
                <c:pt idx="3">
                  <c:v>1.3</c:v>
                </c:pt>
                <c:pt idx="4">
                  <c:v>#N/A</c:v>
                </c:pt>
                <c:pt idx="5">
                  <c:v>2.04</c:v>
                </c:pt>
                <c:pt idx="6">
                  <c:v>#N/A</c:v>
                </c:pt>
                <c:pt idx="7">
                  <c:v>1.85</c:v>
                </c:pt>
                <c:pt idx="8">
                  <c:v>#N/A</c:v>
                </c:pt>
                <c:pt idx="9">
                  <c:v>0.79</c:v>
                </c:pt>
              </c:numCache>
            </c:numRef>
          </c:val>
          <c:extLst>
            <c:ext xmlns:c16="http://schemas.microsoft.com/office/drawing/2014/chart" uri="{C3380CC4-5D6E-409C-BE32-E72D297353CC}">
              <c16:uniqueId val="{00000006-F84B-4CE8-AAC0-9645CC9C49AF}"/>
            </c:ext>
          </c:extLst>
        </c:ser>
        <c:ser>
          <c:idx val="7"/>
          <c:order val="7"/>
          <c:tx>
            <c:strRef>
              <c:f>データシート!$A$34</c:f>
              <c:strCache>
                <c:ptCount val="1"/>
                <c:pt idx="0">
                  <c:v>大野神戸インターチェンジ周辺まちづくり整備事業特別会計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1.24</c:v>
                </c:pt>
                <c:pt idx="8">
                  <c:v>#N/A</c:v>
                </c:pt>
                <c:pt idx="9">
                  <c:v>1.18</c:v>
                </c:pt>
              </c:numCache>
            </c:numRef>
          </c:val>
          <c:extLst>
            <c:ext xmlns:c16="http://schemas.microsoft.com/office/drawing/2014/chart" uri="{C3380CC4-5D6E-409C-BE32-E72D297353CC}">
              <c16:uniqueId val="{00000007-F84B-4CE8-AAC0-9645CC9C49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2.91</c:v>
                </c:pt>
                <c:pt idx="2">
                  <c:v>#N/A</c:v>
                </c:pt>
                <c:pt idx="3">
                  <c:v>2.9</c:v>
                </c:pt>
                <c:pt idx="4">
                  <c:v>#N/A</c:v>
                </c:pt>
                <c:pt idx="5">
                  <c:v>6.64</c:v>
                </c:pt>
                <c:pt idx="6">
                  <c:v>#N/A</c:v>
                </c:pt>
                <c:pt idx="7">
                  <c:v>7.73</c:v>
                </c:pt>
                <c:pt idx="8">
                  <c:v>#N/A</c:v>
                </c:pt>
                <c:pt idx="9">
                  <c:v>2.69</c:v>
                </c:pt>
              </c:numCache>
            </c:numRef>
          </c:val>
          <c:extLst>
            <c:ext xmlns:c16="http://schemas.microsoft.com/office/drawing/2014/chart" uri="{C3380CC4-5D6E-409C-BE32-E72D297353CC}">
              <c16:uniqueId val="{00000008-F84B-4CE8-AAC0-9645CC9C49AF}"/>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13.13</c:v>
                </c:pt>
                <c:pt idx="2">
                  <c:v>#N/A</c:v>
                </c:pt>
                <c:pt idx="3">
                  <c:v>12.35</c:v>
                </c:pt>
                <c:pt idx="4">
                  <c:v>#N/A</c:v>
                </c:pt>
                <c:pt idx="5">
                  <c:v>10.08</c:v>
                </c:pt>
                <c:pt idx="6">
                  <c:v>#N/A</c:v>
                </c:pt>
                <c:pt idx="7">
                  <c:v>8.77</c:v>
                </c:pt>
                <c:pt idx="8">
                  <c:v>#N/A</c:v>
                </c:pt>
                <c:pt idx="9">
                  <c:v>8.18</c:v>
                </c:pt>
              </c:numCache>
            </c:numRef>
          </c:val>
          <c:extLst>
            <c:ext xmlns:c16="http://schemas.microsoft.com/office/drawing/2014/chart" uri="{C3380CC4-5D6E-409C-BE32-E72D297353CC}">
              <c16:uniqueId val="{00000009-F84B-4CE8-AAC0-9645CC9C49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409</c:v>
                </c:pt>
                <c:pt idx="5">
                  <c:v>409</c:v>
                </c:pt>
                <c:pt idx="8">
                  <c:v>421</c:v>
                </c:pt>
                <c:pt idx="11">
                  <c:v>431</c:v>
                </c:pt>
                <c:pt idx="14">
                  <c:v>430</c:v>
                </c:pt>
              </c:numCache>
            </c:numRef>
          </c:val>
          <c:extLst>
            <c:ext xmlns:c16="http://schemas.microsoft.com/office/drawing/2014/chart" uri="{C3380CC4-5D6E-409C-BE32-E72D297353CC}">
              <c16:uniqueId val="{00000000-7437-43C0-9B3F-64AE769CA5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37-43C0-9B3F-64AE769CA5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437-43C0-9B3F-64AE769CA5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70</c:v>
                </c:pt>
                <c:pt idx="3">
                  <c:v>63</c:v>
                </c:pt>
                <c:pt idx="6">
                  <c:v>63</c:v>
                </c:pt>
                <c:pt idx="9">
                  <c:v>63</c:v>
                </c:pt>
                <c:pt idx="12">
                  <c:v>62</c:v>
                </c:pt>
              </c:numCache>
            </c:numRef>
          </c:val>
          <c:extLst>
            <c:ext xmlns:c16="http://schemas.microsoft.com/office/drawing/2014/chart" uri="{C3380CC4-5D6E-409C-BE32-E72D297353CC}">
              <c16:uniqueId val="{00000003-7437-43C0-9B3F-64AE769CA5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4-7437-43C0-9B3F-64AE769CA5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37-43C0-9B3F-64AE769CA5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37-43C0-9B3F-64AE769CA5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456</c:v>
                </c:pt>
                <c:pt idx="3">
                  <c:v>475</c:v>
                </c:pt>
                <c:pt idx="6">
                  <c:v>541</c:v>
                </c:pt>
                <c:pt idx="9">
                  <c:v>619</c:v>
                </c:pt>
                <c:pt idx="12">
                  <c:v>679</c:v>
                </c:pt>
              </c:numCache>
            </c:numRef>
          </c:val>
          <c:extLst>
            <c:ext xmlns:c16="http://schemas.microsoft.com/office/drawing/2014/chart" uri="{C3380CC4-5D6E-409C-BE32-E72D297353CC}">
              <c16:uniqueId val="{00000007-7437-43C0-9B3F-64AE769CA5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120</c:v>
                </c:pt>
                <c:pt idx="2">
                  <c:v>#N/A</c:v>
                </c:pt>
                <c:pt idx="3">
                  <c:v>#N/A</c:v>
                </c:pt>
                <c:pt idx="4">
                  <c:v>131</c:v>
                </c:pt>
                <c:pt idx="5">
                  <c:v>#N/A</c:v>
                </c:pt>
                <c:pt idx="6">
                  <c:v>#N/A</c:v>
                </c:pt>
                <c:pt idx="7">
                  <c:v>185</c:v>
                </c:pt>
                <c:pt idx="8">
                  <c:v>#N/A</c:v>
                </c:pt>
                <c:pt idx="9">
                  <c:v>#N/A</c:v>
                </c:pt>
                <c:pt idx="10">
                  <c:v>253</c:v>
                </c:pt>
                <c:pt idx="11">
                  <c:v>#N/A</c:v>
                </c:pt>
                <c:pt idx="12">
                  <c:v>#N/A</c:v>
                </c:pt>
                <c:pt idx="13">
                  <c:v>313</c:v>
                </c:pt>
                <c:pt idx="14">
                  <c:v>#N/A</c:v>
                </c:pt>
              </c:numCache>
            </c:numRef>
          </c:val>
          <c:smooth val="0"/>
          <c:extLst>
            <c:ext xmlns:c16="http://schemas.microsoft.com/office/drawing/2014/chart" uri="{C3380CC4-5D6E-409C-BE32-E72D297353CC}">
              <c16:uniqueId val="{00000008-7437-43C0-9B3F-64AE769CA5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5312</c:v>
                </c:pt>
                <c:pt idx="5">
                  <c:v>5269</c:v>
                </c:pt>
                <c:pt idx="8">
                  <c:v>5202</c:v>
                </c:pt>
                <c:pt idx="11">
                  <c:v>5312</c:v>
                </c:pt>
                <c:pt idx="14">
                  <c:v>5211</c:v>
                </c:pt>
              </c:numCache>
            </c:numRef>
          </c:val>
          <c:extLst>
            <c:ext xmlns:c16="http://schemas.microsoft.com/office/drawing/2014/chart" uri="{C3380CC4-5D6E-409C-BE32-E72D297353CC}">
              <c16:uniqueId val="{00000000-2155-4003-B332-97E51F8B33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97</c:v>
                </c:pt>
                <c:pt idx="5">
                  <c:v>87</c:v>
                </c:pt>
                <c:pt idx="8">
                  <c:v>73</c:v>
                </c:pt>
                <c:pt idx="11">
                  <c:v>61</c:v>
                </c:pt>
                <c:pt idx="14">
                  <c:v>44</c:v>
                </c:pt>
              </c:numCache>
            </c:numRef>
          </c:val>
          <c:extLst>
            <c:ext xmlns:c16="http://schemas.microsoft.com/office/drawing/2014/chart" uri="{C3380CC4-5D6E-409C-BE32-E72D297353CC}">
              <c16:uniqueId val="{00000001-2155-4003-B332-97E51F8B33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3359</c:v>
                </c:pt>
                <c:pt idx="5">
                  <c:v>3131</c:v>
                </c:pt>
                <c:pt idx="8">
                  <c:v>3073</c:v>
                </c:pt>
                <c:pt idx="11">
                  <c:v>3531</c:v>
                </c:pt>
                <c:pt idx="14">
                  <c:v>3789</c:v>
                </c:pt>
              </c:numCache>
            </c:numRef>
          </c:val>
          <c:extLst>
            <c:ext xmlns:c16="http://schemas.microsoft.com/office/drawing/2014/chart" uri="{C3380CC4-5D6E-409C-BE32-E72D297353CC}">
              <c16:uniqueId val="{00000002-2155-4003-B332-97E51F8B33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55-4003-B332-97E51F8B33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55-4003-B332-97E51F8B33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55-4003-B332-97E51F8B33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716</c:v>
                </c:pt>
                <c:pt idx="3">
                  <c:v>743</c:v>
                </c:pt>
                <c:pt idx="6">
                  <c:v>704</c:v>
                </c:pt>
                <c:pt idx="9">
                  <c:v>651</c:v>
                </c:pt>
                <c:pt idx="12">
                  <c:v>573</c:v>
                </c:pt>
              </c:numCache>
            </c:numRef>
          </c:val>
          <c:extLst>
            <c:ext xmlns:c16="http://schemas.microsoft.com/office/drawing/2014/chart" uri="{C3380CC4-5D6E-409C-BE32-E72D297353CC}">
              <c16:uniqueId val="{00000006-2155-4003-B332-97E51F8B33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413</c:v>
                </c:pt>
                <c:pt idx="3">
                  <c:v>360</c:v>
                </c:pt>
                <c:pt idx="6">
                  <c:v>358</c:v>
                </c:pt>
                <c:pt idx="9">
                  <c:v>312</c:v>
                </c:pt>
                <c:pt idx="12">
                  <c:v>254</c:v>
                </c:pt>
              </c:numCache>
            </c:numRef>
          </c:val>
          <c:extLst>
            <c:ext xmlns:c16="http://schemas.microsoft.com/office/drawing/2014/chart" uri="{C3380CC4-5D6E-409C-BE32-E72D297353CC}">
              <c16:uniqueId val="{00000007-2155-4003-B332-97E51F8B33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155-4003-B332-97E51F8B33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55-4003-B332-97E51F8B33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7185</c:v>
                </c:pt>
                <c:pt idx="3">
                  <c:v>7420</c:v>
                </c:pt>
                <c:pt idx="6">
                  <c:v>7404</c:v>
                </c:pt>
                <c:pt idx="9">
                  <c:v>7567</c:v>
                </c:pt>
                <c:pt idx="12">
                  <c:v>7307</c:v>
                </c:pt>
              </c:numCache>
            </c:numRef>
          </c:val>
          <c:extLst>
            <c:ext xmlns:c16="http://schemas.microsoft.com/office/drawing/2014/chart" uri="{C3380CC4-5D6E-409C-BE32-E72D297353CC}">
              <c16:uniqueId val="{0000000A-2155-4003-B332-97E51F8B33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36</c:v>
                </c:pt>
                <c:pt idx="5">
                  <c:v>#N/A</c:v>
                </c:pt>
                <c:pt idx="6">
                  <c:v>#N/A</c:v>
                </c:pt>
                <c:pt idx="7">
                  <c:v>118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55-4003-B332-97E51F8B33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2131</c:v>
                </c:pt>
                <c:pt idx="1">
                  <c:v>2544</c:v>
                </c:pt>
                <c:pt idx="2">
                  <c:v>2705</c:v>
                </c:pt>
              </c:numCache>
            </c:numRef>
          </c:val>
          <c:extLst>
            <c:ext xmlns:c16="http://schemas.microsoft.com/office/drawing/2014/chart" uri="{C3380CC4-5D6E-409C-BE32-E72D297353CC}">
              <c16:uniqueId val="{00000000-5F63-44B8-841F-E75297E0E2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138</c:v>
                </c:pt>
                <c:pt idx="1">
                  <c:v>138</c:v>
                </c:pt>
                <c:pt idx="2">
                  <c:v>87</c:v>
                </c:pt>
              </c:numCache>
            </c:numRef>
          </c:val>
          <c:extLst>
            <c:ext xmlns:c16="http://schemas.microsoft.com/office/drawing/2014/chart" uri="{C3380CC4-5D6E-409C-BE32-E72D297353CC}">
              <c16:uniqueId val="{00000001-5F63-44B8-841F-E75297E0E2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456</c:v>
                </c:pt>
                <c:pt idx="1">
                  <c:v>501</c:v>
                </c:pt>
                <c:pt idx="2">
                  <c:v>643</c:v>
                </c:pt>
              </c:numCache>
            </c:numRef>
          </c:val>
          <c:extLst>
            <c:ext xmlns:c16="http://schemas.microsoft.com/office/drawing/2014/chart" uri="{C3380CC4-5D6E-409C-BE32-E72D297353CC}">
              <c16:uniqueId val="{00000002-5F63-44B8-841F-E75297E0E2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{2BF2882C-36F9-4778-B105-82C06360112F}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F73-46B5-8295-093566DF02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{D32F26CD-DBDF-4626-B899-16138E23588C}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73-46B5-8295-093566DF02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{496873CD-46BA-4620-BAAB-EEAC6174EBB3}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73-46B5-8295-093566DF02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{378BAC64-C32C-4E81-A396-5ABDEEFC7C80}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73-46B5-8295-093566DF02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{3852485B-3CF4-468B-A638-C86E87586EAE}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73-46B5-8295-093566DF022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{CF7E5523-F92A-4E06-BEB8-10E546A39BA2}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F73-46B5-8295-093566DF022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{696CA74A-0009-48B5-A668-DF760922EBDA}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F73-46B5-8295-093566DF022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{7D719145-EC87-4350-A44C-D7A0E1521BF0}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F73-46B5-8295-093566DF022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{0D57290F-B28C-4B9F-9E9F-74CDE1E3F672}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F73-46B5-8295-093566DF02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62.5</c:v>
                </c:pt>
                <c:pt idx="16">
                  <c:v>64</c:v>
                </c:pt>
                <c:pt idx="24">
                  <c:v>65.8</c:v>
                </c:pt>
                <c:pt idx="32">
                  <c:v>67</c:v>
                </c:pt>
              </c:numCache>
            </c:numRef>
          </c:xVal>
          <c:yVal>
            <c:numRef>
              <c:f>公会計指標分析・財政指標組合せ分析表!$BP$51:$DC$51</c:f>
              <c:numCache>
                <c:formatCode>#,##0.0;"▲ "#,##0.0</c:formatCode>
                <c:ptCount val="40"/>
                <c:pt idx="8">
                  <c:v>0.8</c:v>
                </c:pt>
                <c:pt idx="16">
                  <c:v>2.5</c:v>
                </c:pt>
              </c:numCache>
            </c:numRef>
          </c:yVal>
          <c:smooth val="0"/>
          <c:extLst>
            <c:ext xmlns:c16="http://schemas.microsoft.com/office/drawing/2014/chart" uri="{C3380CC4-5D6E-409C-BE32-E72D297353CC}">
              <c16:uniqueId val="{00000009-7F73-46B5-8295-093566DF02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{52B8868C-CB28-489E-9874-F30EFD09992C}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F73-46B5-8295-093566DF02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{0F7F42DD-07A5-46AA-8728-E584AEE53B81}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73-46B5-8295-093566DF02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{CC261CC3-32CF-4A35-9C04-41D96F66961F}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73-46B5-8295-093566DF02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{5C82930A-F38E-4179-96C8-D6EB3809316A}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73-46B5-8295-093566DF02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{33D55EF1-4AB5-45F6-9FC7-2552C402E212}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73-46B5-8295-093566DF022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{ED51FB2B-8255-466E-8C7E-B7A221DE8952}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F73-46B5-8295-093566DF022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{692DAE5D-38A0-4762-A956-60D92F0498AA}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F73-46B5-8295-093566DF022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{89CA6BE7-63F2-4496-B5A1-EA3D0BC0E63A}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F73-46B5-8295-093566DF022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{D5A9B0C1-F25F-4CFA-AA0D-D66EC1722AAD}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F73-46B5-8295-093566DF02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7F73-46B5-8295-093566DF0221}"/>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{8233AD65-93C7-4A08-BA0B-F405EAC623C0}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436-49DD-BC52-F8E78D8478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{DD829BC7-3E73-4093-8D56-56DD8FBB84A9}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36-49DD-BC52-F8E78D8478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{0A06EE44-F5D1-488B-B234-895BAB15713D}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36-49DD-BC52-F8E78D8478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{716E258A-75A3-4D9B-AF3C-8CF8334B69A9}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36-49DD-BC52-F8E78D8478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{1B38DF57-074D-422F-B17B-1C619CD602CE}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36-49DD-BC52-F8E78D84783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{DDC24DC8-B987-4A27-9B12-D23858C2480D}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436-49DD-BC52-F8E78D84783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{F9B3CCB6-A6C8-43ED-B68C-A0163321554C}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436-49DD-BC52-F8E78D84783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{B822EA23-F5B8-4C9D-8B90-D7E0C44FD610}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436-49DD-BC52-F8E78D84783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{B2F1C409-0664-45BF-B812-735161C25098}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436-49DD-BC52-F8E78D8478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2.6</c:v>
                </c:pt>
                <c:pt idx="16">
                  <c:v>3.1</c:v>
                </c:pt>
                <c:pt idx="24">
                  <c:v>3.9</c:v>
                </c:pt>
                <c:pt idx="32">
                  <c:v>5.2</c:v>
                </c:pt>
              </c:numCache>
            </c:numRef>
          </c:xVal>
          <c:yVal>
            <c:numRef>
              <c:f>公会計指標分析・財政指標組合せ分析表!$BP$73:$DC$73</c:f>
              <c:numCache>
                <c:formatCode>#,##0.0;"▲ "#,##0.0</c:formatCode>
                <c:ptCount val="40"/>
                <c:pt idx="8">
                  <c:v>0.8</c:v>
                </c:pt>
                <c:pt idx="16">
                  <c:v>2.5</c:v>
                </c:pt>
              </c:numCache>
            </c:numRef>
          </c:yVal>
          <c:smooth val="0"/>
          <c:extLst>
            <c:ext xmlns:c16="http://schemas.microsoft.com/office/drawing/2014/chart" uri="{C3380CC4-5D6E-409C-BE32-E72D297353CC}">
              <c16:uniqueId val="{00000009-C436-49DD-BC52-F8E78D8478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9349670903692956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{02FC94C0-655C-438D-99D8-FF9F4450A7FD}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436-49DD-BC52-F8E78D8478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{2E12B84B-CA21-4A07-A735-9892D7EE8F6B}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36-49DD-BC52-F8E78D8478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{2892EA4C-4E8F-4953-9001-C4A31C5EAA07}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36-49DD-BC52-F8E78D8478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{297E96B3-9A24-46D1-B928-2B231B28BB42}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36-49DD-BC52-F8E78D8478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{E594ED46-3090-4F62-935A-7446B7F7BBE2}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36-49DD-BC52-F8E78D84783D}"/>
                </c:ext>
              </c:extLst>
            </c:dLbl>
            <c:dLbl>
              <c:idx val="8"/>
              <c:layout>
                <c:manualLayout>
                  <c:x val="0"/>
                  <c:y val="-5.934967090369535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{55455057-704D-4F41-81E4-FF80EE659204}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436-49DD-BC52-F8E78D84783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{A5A8B1C5-023A-4157-A1BD-51D406AAC345}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436-49DD-BC52-F8E78D84783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{38FBE1E7-0035-4729-9561-459F39171CA4}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436-49DD-BC52-F8E78D84783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{10D09ADB-EDD9-471B-93E7-271C627A9631}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436-49DD-BC52-F8E78D8478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C436-49DD-BC52-F8E78D84783D}"/>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22,056
21,659
34.20
8,815,449
8,671,339
140,632
5,209,836
7,306,513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ほぼ横ばいで、前年度から０．０１ポイントの減少となった。類似団体平均を下回っているため、企業誘致等の地域振興策への取組みや町有財産の有効活用・処分などによる積極的な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１．１ポイント上回る８８．４％となり、前年度と比べ７．４ポイントの増となった。これは、人件費や公債費などの経常経費の増もあるが、臨時財政対策債の減となったことが主なものとなっている。また、今後も引き続き、社会保障関係経費や公債費等の経常経費の増加が予想されるため、新たな財源確保や義務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63</xdr:row>
      <xdr:rowOff>157734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01960"/>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63</xdr:row>
      <xdr:rowOff>61214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0196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63</xdr:row>
      <xdr:rowOff>128778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625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128778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950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に比べ低くなっているのは、主に人件費を要因としており、類似団体と比べ職員数が少なく、ラスパイレス指数も低くなっているためである。今後も、事業の必要性、あり方等の見直しを行い、住民サービスを向上できるよう、より適正な定員管理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70348</xdr:rowOff>
    </xdr:from>
    <xdr:to>
      <xdr:col>23</xdr:col>
      <xdr:colOff>133350</xdr:colOff>
      <xdr:row>82</xdr:row>
      <xdr:rowOff>112311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29248"/>
          <a:ext cx="838200" cy="4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06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70348</xdr:rowOff>
    </xdr:from>
    <xdr:to>
      <xdr:col>19</xdr:col>
      <xdr:colOff>133350</xdr:colOff>
      <xdr:row>82</xdr:row>
      <xdr:rowOff>84573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29248"/>
          <a:ext cx="889000" cy="1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44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109325</xdr:rowOff>
    </xdr:from>
    <xdr:to>
      <xdr:col>15</xdr:col>
      <xdr:colOff>82550</xdr:colOff>
      <xdr:row>82</xdr:row>
      <xdr:rowOff>84573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96775"/>
          <a:ext cx="889000" cy="1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105177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56411</xdr:rowOff>
    </xdr:from>
    <xdr:to>
      <xdr:col>11</xdr:col>
      <xdr:colOff>31750</xdr:colOff>
      <xdr:row>81</xdr:row>
      <xdr:rowOff>109325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43861"/>
          <a:ext cx="889000" cy="5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61511</xdr:rowOff>
    </xdr:from>
    <xdr:to>
      <xdr:col>23</xdr:col>
      <xdr:colOff>184150</xdr:colOff>
      <xdr:row>82</xdr:row>
      <xdr:rowOff>163111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78038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6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19548</xdr:rowOff>
    </xdr:from>
    <xdr:to>
      <xdr:col>19</xdr:col>
      <xdr:colOff>184150</xdr:colOff>
      <xdr:row>82</xdr:row>
      <xdr:rowOff>121148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131325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33773</xdr:rowOff>
    </xdr:from>
    <xdr:to>
      <xdr:col>15</xdr:col>
      <xdr:colOff>133350</xdr:colOff>
      <xdr:row>82</xdr:row>
      <xdr:rowOff>135373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145550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6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58525</xdr:rowOff>
    </xdr:from>
    <xdr:to>
      <xdr:col>11</xdr:col>
      <xdr:colOff>82550</xdr:colOff>
      <xdr:row>81</xdr:row>
      <xdr:rowOff>160125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170302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1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5611</xdr:rowOff>
    </xdr:from>
    <xdr:to>
      <xdr:col>7</xdr:col>
      <xdr:colOff>31750</xdr:colOff>
      <xdr:row>81</xdr:row>
      <xdr:rowOff>107211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117388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6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「大野町行政改革大綱」に基づく給与の適正化により、類似団体平均を下回っている。今後も、引き続き類似団体・地域の民間企業平均給与、近隣団体との比較、各種手当の点検などにより適正化に努める。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136172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245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84</xdr:row>
      <xdr:rowOff>122766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36889"/>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84</xdr:row>
      <xdr:rowOff>2116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84</xdr:row>
      <xdr:rowOff>2116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16261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従前からの定員管理により類似団体を下回っている。今後も、事業の必要性、あり方等の見直しを行い、住民サービスを上昇できるよう、より適正な定員管理に努める。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66766</xdr:rowOff>
    </xdr:from>
    <xdr:to>
      <xdr:col>81</xdr:col>
      <xdr:colOff>44450</xdr:colOff>
      <xdr:row>60</xdr:row>
      <xdr:rowOff>73660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5376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51253</xdr:rowOff>
    </xdr:from>
    <xdr:to>
      <xdr:col>77</xdr:col>
      <xdr:colOff>44450</xdr:colOff>
      <xdr:row>60</xdr:row>
      <xdr:rowOff>66766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38253"/>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15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23676</xdr:rowOff>
    </xdr:from>
    <xdr:to>
      <xdr:col>72</xdr:col>
      <xdr:colOff>203200</xdr:colOff>
      <xdr:row>60</xdr:row>
      <xdr:rowOff>51253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1067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21953</xdr:rowOff>
    </xdr:from>
    <xdr:to>
      <xdr:col>68</xdr:col>
      <xdr:colOff>152400</xdr:colOff>
      <xdr:row>60</xdr:row>
      <xdr:rowOff>23676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08953"/>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15966</xdr:rowOff>
    </xdr:from>
    <xdr:to>
      <xdr:col>77</xdr:col>
      <xdr:colOff>95250</xdr:colOff>
      <xdr:row>60</xdr:row>
      <xdr:rowOff>117566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127743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453</xdr:rowOff>
    </xdr:from>
    <xdr:to>
      <xdr:col>73</xdr:col>
      <xdr:colOff>44450</xdr:colOff>
      <xdr:row>60</xdr:row>
      <xdr:rowOff>102053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144326</xdr:rowOff>
    </xdr:from>
    <xdr:to>
      <xdr:col>68</xdr:col>
      <xdr:colOff>203200</xdr:colOff>
      <xdr:row>60</xdr:row>
      <xdr:rowOff>74476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84653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2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142603</xdr:rowOff>
    </xdr:from>
    <xdr:to>
      <xdr:col>64</xdr:col>
      <xdr:colOff>152400</xdr:colOff>
      <xdr:row>60</xdr:row>
      <xdr:rowOff>72753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82930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る５．２％となっているが、総合計画に基づく大規模事業による起債の償還に伴い今後増加が見込まれる。このため引き続き、住民ニーズを的確に把握し緊急性のある事業を優先的に選択するなど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143087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9652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38523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321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145627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919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105410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財政を圧迫する可能性の度合いは、地方債現在高などの将来負担額よりも、充当可能な基金額が多いため、「－」となっている。今後も後世への負担を少しでも軽減できるよう、新規事業の実施等についても精査を行い、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148251</xdr:rowOff>
    </xdr:from>
    <xdr:to>
      <xdr:col>72</xdr:col>
      <xdr:colOff>203200</xdr:colOff>
      <xdr:row>13</xdr:row>
      <xdr:rowOff>161925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377101"/>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93616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9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89594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111125</xdr:rowOff>
    </xdr:from>
    <xdr:to>
      <xdr:col>73</xdr:col>
      <xdr:colOff>44450</xdr:colOff>
      <xdr:row>14</xdr:row>
      <xdr:rowOff>41275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51452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0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3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22,056
21,659
34.20
8,815,449
8,671,339
140,632
5,209,836
7,306,513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人件費に係る経常収支比率が低くなっているが、要因としてゴミ処理業務や消防業務を一部事務組合で行っていることがある。一部事務組合の人件費分に充てる負担金を合計した場合の人口１人当たりの歳出決算額は増加することになる。今後はこれらも含めた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334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35</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33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34</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エネルギー価格高騰に伴い電気料の大幅な増となり、また、業務の民間委託の推進や小中学校空調機器等借上料の増加により物件費に係る経常収支比率は類似団体平均を０．８ポイント上回った。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今後については、優先度の低い委託事業について計画的に廃止・縮小を進め、経費の縮減に努める。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22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18</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22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63500</xdr:rowOff>
    </xdr:from>
    <xdr:to>
      <xdr:col>73</xdr:col>
      <xdr:colOff>180975</xdr:colOff>
      <xdr:row>18</xdr:row>
      <xdr:rowOff>101600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4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101600</xdr:rowOff>
    </xdr:from>
    <xdr:to>
      <xdr:col>69</xdr:col>
      <xdr:colOff>92075</xdr:colOff>
      <xdr:row>18</xdr:row>
      <xdr:rowOff>114300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8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xdr:rowOff>
    </xdr:from>
    <xdr:to>
      <xdr:col>74</xdr:col>
      <xdr:colOff>31750</xdr:colOff>
      <xdr:row>18</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50800</xdr:rowOff>
    </xdr:from>
    <xdr:to>
      <xdr:col>69</xdr:col>
      <xdr:colOff>142875</xdr:colOff>
      <xdr:row>18</xdr:row>
      <xdr:rowOff>152400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校生等まで拡充したことに伴う医療費助成の増により前年度より１．３ポイントの増加となっており、また、住民税非課税世帯等や子育て世帯への臨時特別給付金給付事業の増加により、扶助費に係る経常収支比率が類似団体平均を１．７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今後も、町単独で行う事業について給付水準、対象要件の見直しなど扶助費の適正化に努める。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59</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377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3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56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59</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66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その他に係る経常収支比率は前年度より１．２ポイントの増加となり、類似団体平均を１．４ポイント上回っている。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これは、本庁舎管理経費や後期高齢者医療特別会計への繰出金が増加したことによるものとなっている。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80735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227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57</xdr:row>
      <xdr:rowOff>113393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22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58</xdr:row>
      <xdr:rowOff>7257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7257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42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157134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が類似団体平均を上回っているのは、ゴミ処理業務や消防業務を一部事務組合で行っているため、負担金が多額となっているためである。今後は、補助金対象事業の見直しや一部事務組合の事業内容についても改善・効率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13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156718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13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38</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00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38</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91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公債費に係る経常収支比率は類似団体平均を下回っているが、小中学校校舎様式トイレ改修整備に関する公債費の元金償還開始や繰上償還により、前年より１．６ポイント増加となっている。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今後は長期財政計画を考慮し、地方債に大きく頼ることのない財政運営に努める。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77</xdr:row>
      <xdr:rowOff>88137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143485"/>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113285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977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67563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29971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68851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53864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公債費以外の経常収支比率に占める割合は、５．８ポイント増加し、類似団体平均を上回っている。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主な要因は扶助費や物件費の増加によるものです。今後は公債費以外についても、引き続き義務的経費の抑制や、新たな財源確保などにより比率の減少に努める。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77</xdr:row>
      <xdr:rowOff>101854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38328"/>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77</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3832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49276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080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49276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172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42818</xdr:rowOff>
    </xdr:from>
    <xdr:to>
      <xdr:col>29</xdr:col>
      <xdr:colOff>127000</xdr:colOff>
      <xdr:row>19</xdr:row>
      <xdr:rowOff>83490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47993"/>
          <a:ext cx="647700" cy="4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83490</xdr:rowOff>
    </xdr:from>
    <xdr:to>
      <xdr:col>26</xdr:col>
      <xdr:colOff>50800</xdr:colOff>
      <xdr:row>19</xdr:row>
      <xdr:rowOff>134601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88665"/>
          <a:ext cx="698500" cy="51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102902</xdr:rowOff>
    </xdr:from>
    <xdr:to>
      <xdr:col>22</xdr:col>
      <xdr:colOff>114300</xdr:colOff>
      <xdr:row>19</xdr:row>
      <xdr:rowOff>134601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08077"/>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114692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102902</xdr:rowOff>
    </xdr:from>
    <xdr:to>
      <xdr:col>18</xdr:col>
      <xdr:colOff>177800</xdr:colOff>
      <xdr:row>19</xdr:row>
      <xdr:rowOff>129115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08077"/>
          <a:ext cx="698500" cy="2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163468</xdr:rowOff>
    </xdr:from>
    <xdr:to>
      <xdr:col>29</xdr:col>
      <xdr:colOff>177800</xdr:colOff>
      <xdr:row>19</xdr:row>
      <xdr:rowOff>93618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97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135545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32690</xdr:rowOff>
    </xdr:from>
    <xdr:to>
      <xdr:col>26</xdr:col>
      <xdr:colOff>101600</xdr:colOff>
      <xdr:row>19</xdr:row>
      <xdr:rowOff>134290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3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119067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4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83801</xdr:rowOff>
    </xdr:from>
    <xdr:to>
      <xdr:col>22</xdr:col>
      <xdr:colOff>165100</xdr:colOff>
      <xdr:row>20</xdr:row>
      <xdr:rowOff>13951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88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170178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52102</xdr:rowOff>
    </xdr:from>
    <xdr:to>
      <xdr:col>19</xdr:col>
      <xdr:colOff>38100</xdr:colOff>
      <xdr:row>19</xdr:row>
      <xdr:rowOff>153702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57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138479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4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78315</xdr:rowOff>
    </xdr:from>
    <xdr:to>
      <xdr:col>15</xdr:col>
      <xdr:colOff>101600</xdr:colOff>
      <xdr:row>20</xdr:row>
      <xdr:rowOff>8465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83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164692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6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61125</xdr:rowOff>
    </xdr:from>
    <xdr:to>
      <xdr:col>29</xdr:col>
      <xdr:colOff>127000</xdr:colOff>
      <xdr:row>37</xdr:row>
      <xdr:rowOff>1918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14375"/>
          <a:ext cx="647700" cy="112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1918</xdr:rowOff>
    </xdr:from>
    <xdr:to>
      <xdr:col>26</xdr:col>
      <xdr:colOff>50800</xdr:colOff>
      <xdr:row>37</xdr:row>
      <xdr:rowOff>122542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26618"/>
          <a:ext cx="698500" cy="120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122542</xdr:rowOff>
    </xdr:from>
    <xdr:to>
      <xdr:col>22</xdr:col>
      <xdr:colOff>114300</xdr:colOff>
      <xdr:row>37</xdr:row>
      <xdr:rowOff>214668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47242"/>
          <a:ext cx="698500" cy="92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190378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214668</xdr:rowOff>
    </xdr:from>
    <xdr:to>
      <xdr:col>18</xdr:col>
      <xdr:colOff>177800</xdr:colOff>
      <xdr:row>37</xdr:row>
      <xdr:rowOff>234518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39368"/>
          <a:ext cx="698500" cy="19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121149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10325</xdr:rowOff>
    </xdr:from>
    <xdr:to>
      <xdr:col>29</xdr:col>
      <xdr:colOff>177800</xdr:colOff>
      <xdr:row>36</xdr:row>
      <xdr:rowOff>111925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325302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122568</xdr:rowOff>
    </xdr:from>
    <xdr:to>
      <xdr:col>26</xdr:col>
      <xdr:colOff>101600</xdr:colOff>
      <xdr:row>37</xdr:row>
      <xdr:rowOff>52718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75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37495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2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71742</xdr:rowOff>
    </xdr:from>
    <xdr:to>
      <xdr:col>22</xdr:col>
      <xdr:colOff>165100</xdr:colOff>
      <xdr:row>37</xdr:row>
      <xdr:rowOff>173342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96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158119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8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163868</xdr:rowOff>
    </xdr:from>
    <xdr:to>
      <xdr:col>19</xdr:col>
      <xdr:colOff>38100</xdr:colOff>
      <xdr:row>37</xdr:row>
      <xdr:rowOff>265468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88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250245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7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183718</xdr:rowOff>
    </xdr:from>
    <xdr:to>
      <xdr:col>15</xdr:col>
      <xdr:colOff>101600</xdr:colOff>
      <xdr:row>37</xdr:row>
      <xdr:rowOff>285318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0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270095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9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22,056
21,659
34.20
8,815,449
8,671,339
140,632
5,209,836
7,306,513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127453</xdr:rowOff>
    </xdr:from>
    <xdr:to>
      <xdr:col>24</xdr:col>
      <xdr:colOff>63500</xdr:colOff>
      <xdr:row>37</xdr:row>
      <xdr:rowOff>161172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71103"/>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161172</xdr:rowOff>
    </xdr:from>
    <xdr:to>
      <xdr:col>19</xdr:col>
      <xdr:colOff>177800</xdr:colOff>
      <xdr:row>38</xdr:row>
      <xdr:rowOff>42578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04822"/>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42578</xdr:rowOff>
    </xdr:from>
    <xdr:to>
      <xdr:col>15</xdr:col>
      <xdr:colOff>50800</xdr:colOff>
      <xdr:row>38</xdr:row>
      <xdr:rowOff>106161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57678"/>
          <a:ext cx="889000" cy="6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106161</xdr:rowOff>
    </xdr:from>
    <xdr:to>
      <xdr:col>10</xdr:col>
      <xdr:colOff>114300</xdr:colOff>
      <xdr:row>38</xdr:row>
      <xdr:rowOff>116970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21261"/>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76653</xdr:rowOff>
    </xdr:from>
    <xdr:to>
      <xdr:col>24</xdr:col>
      <xdr:colOff>114300</xdr:colOff>
      <xdr:row>38</xdr:row>
      <xdr:rowOff>6803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2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55080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9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110372</xdr:rowOff>
    </xdr:from>
    <xdr:to>
      <xdr:col>20</xdr:col>
      <xdr:colOff>38100</xdr:colOff>
      <xdr:row>38</xdr:row>
      <xdr:rowOff>40522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31649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4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163228</xdr:rowOff>
    </xdr:from>
    <xdr:to>
      <xdr:col>15</xdr:col>
      <xdr:colOff>101600</xdr:colOff>
      <xdr:row>38</xdr:row>
      <xdr:rowOff>93378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84505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55361</xdr:rowOff>
    </xdr:from>
    <xdr:to>
      <xdr:col>10</xdr:col>
      <xdr:colOff>165100</xdr:colOff>
      <xdr:row>38</xdr:row>
      <xdr:rowOff>156961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148088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66170</xdr:rowOff>
    </xdr:from>
    <xdr:to>
      <xdr:col>6</xdr:col>
      <xdr:colOff>38100</xdr:colOff>
      <xdr:row>38</xdr:row>
      <xdr:rowOff>167770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158897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7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78642</xdr:rowOff>
    </xdr:from>
    <xdr:to>
      <xdr:col>24</xdr:col>
      <xdr:colOff>63500</xdr:colOff>
      <xdr:row>57</xdr:row>
      <xdr:rowOff>88973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51292"/>
          <a:ext cx="8382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50502</xdr:rowOff>
    </xdr:from>
    <xdr:to>
      <xdr:col>19</xdr:col>
      <xdr:colOff>177800</xdr:colOff>
      <xdr:row>57</xdr:row>
      <xdr:rowOff>88973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23152"/>
          <a:ext cx="889000" cy="3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50502</xdr:rowOff>
    </xdr:from>
    <xdr:to>
      <xdr:col>15</xdr:col>
      <xdr:colOff>50800</xdr:colOff>
      <xdr:row>57</xdr:row>
      <xdr:rowOff>148681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23152"/>
          <a:ext cx="889000" cy="9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148681</xdr:rowOff>
    </xdr:from>
    <xdr:to>
      <xdr:col>10</xdr:col>
      <xdr:colOff>114300</xdr:colOff>
      <xdr:row>58</xdr:row>
      <xdr:rowOff>9713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21331"/>
          <a:ext cx="889000" cy="3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27842</xdr:rowOff>
    </xdr:from>
    <xdr:to>
      <xdr:col>24</xdr:col>
      <xdr:colOff>114300</xdr:colOff>
      <xdr:row>57</xdr:row>
      <xdr:rowOff>129442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114219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1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38173</xdr:rowOff>
    </xdr:from>
    <xdr:to>
      <xdr:col>20</xdr:col>
      <xdr:colOff>38100</xdr:colOff>
      <xdr:row>57</xdr:row>
      <xdr:rowOff>139773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1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130900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0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171152</xdr:rowOff>
    </xdr:from>
    <xdr:to>
      <xdr:col>15</xdr:col>
      <xdr:colOff>101600</xdr:colOff>
      <xdr:row>57</xdr:row>
      <xdr:rowOff>101302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92429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6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97881</xdr:rowOff>
    </xdr:from>
    <xdr:to>
      <xdr:col>10</xdr:col>
      <xdr:colOff>165100</xdr:colOff>
      <xdr:row>58</xdr:row>
      <xdr:rowOff>28031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19158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130363</xdr:rowOff>
    </xdr:from>
    <xdr:to>
      <xdr:col>6</xdr:col>
      <xdr:colOff>38100</xdr:colOff>
      <xdr:row>58</xdr:row>
      <xdr:rowOff>60513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0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51640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9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87808</xdr:rowOff>
    </xdr:from>
    <xdr:to>
      <xdr:col>24</xdr:col>
      <xdr:colOff>63500</xdr:colOff>
      <xdr:row>75</xdr:row>
      <xdr:rowOff>134442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46558"/>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12634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75635</xdr:rowOff>
    </xdr:from>
    <xdr:to>
      <xdr:col>19</xdr:col>
      <xdr:colOff>177800</xdr:colOff>
      <xdr:row>75</xdr:row>
      <xdr:rowOff>134442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34385"/>
          <a:ext cx="889000" cy="5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75635</xdr:rowOff>
    </xdr:from>
    <xdr:to>
      <xdr:col>15</xdr:col>
      <xdr:colOff>50800</xdr:colOff>
      <xdr:row>75</xdr:row>
      <xdr:rowOff>82207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34385"/>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156309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82207</xdr:rowOff>
    </xdr:from>
    <xdr:to>
      <xdr:col>10</xdr:col>
      <xdr:colOff>114300</xdr:colOff>
      <xdr:row>75</xdr:row>
      <xdr:rowOff>153358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40957"/>
          <a:ext cx="8890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169911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148080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37008</xdr:rowOff>
    </xdr:from>
    <xdr:to>
      <xdr:col>24</xdr:col>
      <xdr:colOff>114300</xdr:colOff>
      <xdr:row>75</xdr:row>
      <xdr:rowOff>138608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59885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4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83642</xdr:rowOff>
    </xdr:from>
    <xdr:to>
      <xdr:col>20</xdr:col>
      <xdr:colOff>38100</xdr:colOff>
      <xdr:row>76</xdr:row>
      <xdr:rowOff>13791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423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30319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1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24835</xdr:rowOff>
    </xdr:from>
    <xdr:to>
      <xdr:col>15</xdr:col>
      <xdr:colOff>101600</xdr:colOff>
      <xdr:row>75</xdr:row>
      <xdr:rowOff>126435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142962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65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31407</xdr:rowOff>
    </xdr:from>
    <xdr:to>
      <xdr:col>10</xdr:col>
      <xdr:colOff>165100</xdr:colOff>
      <xdr:row>75</xdr:row>
      <xdr:rowOff>133007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149534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6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102559</xdr:rowOff>
    </xdr:from>
    <xdr:to>
      <xdr:col>6</xdr:col>
      <xdr:colOff>38100</xdr:colOff>
      <xdr:row>76</xdr:row>
      <xdr:rowOff>32708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61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49236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73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77349</xdr:rowOff>
    </xdr:from>
    <xdr:to>
      <xdr:col>24</xdr:col>
      <xdr:colOff>63500</xdr:colOff>
      <xdr:row>94</xdr:row>
      <xdr:rowOff>90399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022199"/>
          <a:ext cx="838200" cy="18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117428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77349</xdr:rowOff>
    </xdr:from>
    <xdr:to>
      <xdr:col>19</xdr:col>
      <xdr:colOff>177800</xdr:colOff>
      <xdr:row>95</xdr:row>
      <xdr:rowOff>134728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22199"/>
          <a:ext cx="889000" cy="4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162368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134728</xdr:rowOff>
    </xdr:from>
    <xdr:to>
      <xdr:col>15</xdr:col>
      <xdr:colOff>50800</xdr:colOff>
      <xdr:row>96</xdr:row>
      <xdr:rowOff>35744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22478"/>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59041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35744</xdr:rowOff>
    </xdr:from>
    <xdr:to>
      <xdr:col>10</xdr:col>
      <xdr:colOff>114300</xdr:colOff>
      <xdr:row>96</xdr:row>
      <xdr:rowOff>106553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94944"/>
          <a:ext cx="889000" cy="7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39599</xdr:rowOff>
    </xdr:from>
    <xdr:to>
      <xdr:col>24</xdr:col>
      <xdr:colOff>114300</xdr:colOff>
      <xdr:row>94</xdr:row>
      <xdr:rowOff>141199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62476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0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26549</xdr:rowOff>
    </xdr:from>
    <xdr:to>
      <xdr:col>20</xdr:col>
      <xdr:colOff>38100</xdr:colOff>
      <xdr:row>93</xdr:row>
      <xdr:rowOff>128149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144676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74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83928</xdr:rowOff>
    </xdr:from>
    <xdr:to>
      <xdr:col>15</xdr:col>
      <xdr:colOff>101600</xdr:colOff>
      <xdr:row>96</xdr:row>
      <xdr:rowOff>14078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30605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156394</xdr:rowOff>
    </xdr:from>
    <xdr:to>
      <xdr:col>10</xdr:col>
      <xdr:colOff>165100</xdr:colOff>
      <xdr:row>96</xdr:row>
      <xdr:rowOff>86544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103071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55753</xdr:rowOff>
    </xdr:from>
    <xdr:to>
      <xdr:col>6</xdr:col>
      <xdr:colOff>38100</xdr:colOff>
      <xdr:row>96</xdr:row>
      <xdr:rowOff>157353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2430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129544</xdr:rowOff>
    </xdr:from>
    <xdr:to>
      <xdr:col>55</xdr:col>
      <xdr:colOff>0</xdr:colOff>
      <xdr:row>37</xdr:row>
      <xdr:rowOff>45277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301744"/>
          <a:ext cx="838200" cy="8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10116</xdr:rowOff>
    </xdr:from>
    <xdr:to>
      <xdr:col>50</xdr:col>
      <xdr:colOff>114300</xdr:colOff>
      <xdr:row>36</xdr:row>
      <xdr:rowOff>129544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25066"/>
          <a:ext cx="889000" cy="97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102640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44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10116</xdr:rowOff>
    </xdr:from>
    <xdr:to>
      <xdr:col>45</xdr:col>
      <xdr:colOff>177800</xdr:colOff>
      <xdr:row>37</xdr:row>
      <xdr:rowOff>126267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25066"/>
          <a:ext cx="889000" cy="114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126267</xdr:rowOff>
    </xdr:from>
    <xdr:to>
      <xdr:col>41</xdr:col>
      <xdr:colOff>50800</xdr:colOff>
      <xdr:row>37</xdr:row>
      <xdr:rowOff>150379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69917"/>
          <a:ext cx="889000" cy="2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23795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3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165927</xdr:rowOff>
    </xdr:from>
    <xdr:to>
      <xdr:col>55</xdr:col>
      <xdr:colOff>50800</xdr:colOff>
      <xdr:row>37</xdr:row>
      <xdr:rowOff>96077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144354</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1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78744</xdr:rowOff>
    </xdr:from>
    <xdr:to>
      <xdr:col>50</xdr:col>
      <xdr:colOff>165100</xdr:colOff>
      <xdr:row>37</xdr:row>
      <xdr:rowOff>8894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5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25421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02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130766</xdr:rowOff>
    </xdr:from>
    <xdr:to>
      <xdr:col>46</xdr:col>
      <xdr:colOff>38100</xdr:colOff>
      <xdr:row>31</xdr:row>
      <xdr:rowOff>60916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52043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75467</xdr:rowOff>
    </xdr:from>
    <xdr:to>
      <xdr:col>41</xdr:col>
      <xdr:colOff>101600</xdr:colOff>
      <xdr:row>38</xdr:row>
      <xdr:rowOff>5617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168194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1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99579</xdr:rowOff>
    </xdr:from>
    <xdr:to>
      <xdr:col>36</xdr:col>
      <xdr:colOff>165100</xdr:colOff>
      <xdr:row>38</xdr:row>
      <xdr:rowOff>29728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432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46256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161482</xdr:rowOff>
    </xdr:from>
    <xdr:to>
      <xdr:col>55</xdr:col>
      <xdr:colOff>0</xdr:colOff>
      <xdr:row>57</xdr:row>
      <xdr:rowOff>10770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762682"/>
          <a:ext cx="8382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156181</xdr:rowOff>
    </xdr:from>
    <xdr:to>
      <xdr:col>50</xdr:col>
      <xdr:colOff>114300</xdr:colOff>
      <xdr:row>56</xdr:row>
      <xdr:rowOff>161482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57381"/>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127835</xdr:rowOff>
    </xdr:from>
    <xdr:to>
      <xdr:col>45</xdr:col>
      <xdr:colOff>177800</xdr:colOff>
      <xdr:row>56</xdr:row>
      <xdr:rowOff>156181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557585"/>
          <a:ext cx="889000" cy="19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93870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127965</xdr:rowOff>
    </xdr:from>
    <xdr:to>
      <xdr:col>41</xdr:col>
      <xdr:colOff>50800</xdr:colOff>
      <xdr:row>55</xdr:row>
      <xdr:rowOff>127835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386265"/>
          <a:ext cx="889000" cy="17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68753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131420</xdr:rowOff>
    </xdr:from>
    <xdr:to>
      <xdr:col>55</xdr:col>
      <xdr:colOff>50800</xdr:colOff>
      <xdr:row>57</xdr:row>
      <xdr:rowOff>61570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109847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110682</xdr:rowOff>
    </xdr:from>
    <xdr:to>
      <xdr:col>50</xdr:col>
      <xdr:colOff>165100</xdr:colOff>
      <xdr:row>57</xdr:row>
      <xdr:rowOff>40832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31959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105381</xdr:rowOff>
    </xdr:from>
    <xdr:to>
      <xdr:col>46</xdr:col>
      <xdr:colOff>38100</xdr:colOff>
      <xdr:row>57</xdr:row>
      <xdr:rowOff>35531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26658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79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77035</xdr:rowOff>
    </xdr:from>
    <xdr:to>
      <xdr:col>41</xdr:col>
      <xdr:colOff>101600</xdr:colOff>
      <xdr:row>56</xdr:row>
      <xdr:rowOff>7185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0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23712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2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77165</xdr:rowOff>
    </xdr:from>
    <xdr:to>
      <xdr:col>36</xdr:col>
      <xdr:colOff>165100</xdr:colOff>
      <xdr:row>55</xdr:row>
      <xdr:rowOff>7315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23842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85702</xdr:rowOff>
    </xdr:from>
    <xdr:to>
      <xdr:col>55</xdr:col>
      <xdr:colOff>0</xdr:colOff>
      <xdr:row>79</xdr:row>
      <xdr:rowOff>98862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630252"/>
          <a:ext cx="8382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47558</xdr:rowOff>
    </xdr:from>
    <xdr:to>
      <xdr:col>50</xdr:col>
      <xdr:colOff>114300</xdr:colOff>
      <xdr:row>79</xdr:row>
      <xdr:rowOff>85702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92108"/>
          <a:ext cx="889000" cy="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47558</xdr:rowOff>
    </xdr:from>
    <xdr:to>
      <xdr:col>45</xdr:col>
      <xdr:colOff>177800</xdr:colOff>
      <xdr:row>79</xdr:row>
      <xdr:rowOff>53225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92108"/>
          <a:ext cx="8890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46447</xdr:rowOff>
    </xdr:from>
    <xdr:to>
      <xdr:col>41</xdr:col>
      <xdr:colOff>50800</xdr:colOff>
      <xdr:row>79</xdr:row>
      <xdr:rowOff>53225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19547"/>
          <a:ext cx="889000" cy="17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48062</xdr:rowOff>
    </xdr:from>
    <xdr:to>
      <xdr:col>55</xdr:col>
      <xdr:colOff>50800</xdr:colOff>
      <xdr:row>79</xdr:row>
      <xdr:rowOff>149662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134439</xdr:rowOff>
    </xdr:from>
    <xdr:ext cx="249299"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5075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34902</xdr:rowOff>
    </xdr:from>
    <xdr:to>
      <xdr:col>50</xdr:col>
      <xdr:colOff>165100</xdr:colOff>
      <xdr:row>79</xdr:row>
      <xdr:rowOff>136502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127629</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72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168208</xdr:rowOff>
    </xdr:from>
    <xdr:to>
      <xdr:col>46</xdr:col>
      <xdr:colOff>38100</xdr:colOff>
      <xdr:row>79</xdr:row>
      <xdr:rowOff>98358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4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89485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3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2425</xdr:rowOff>
    </xdr:from>
    <xdr:to>
      <xdr:col>41</xdr:col>
      <xdr:colOff>101600</xdr:colOff>
      <xdr:row>79</xdr:row>
      <xdr:rowOff>104025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4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95152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63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167097</xdr:rowOff>
    </xdr:from>
    <xdr:to>
      <xdr:col>36</xdr:col>
      <xdr:colOff>165100</xdr:colOff>
      <xdr:row>78</xdr:row>
      <xdr:rowOff>97247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6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88374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4026</xdr:rowOff>
    </xdr:from>
    <xdr:to>
      <xdr:col>55</xdr:col>
      <xdr:colOff>0</xdr:colOff>
      <xdr:row>97</xdr:row>
      <xdr:rowOff>29319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634676"/>
          <a:ext cx="8382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4026</xdr:rowOff>
    </xdr:from>
    <xdr:to>
      <xdr:col>50</xdr:col>
      <xdr:colOff>114300</xdr:colOff>
      <xdr:row>97</xdr:row>
      <xdr:rowOff>21546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634676"/>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96250</xdr:rowOff>
    </xdr:from>
    <xdr:to>
      <xdr:col>45</xdr:col>
      <xdr:colOff>177800</xdr:colOff>
      <xdr:row>97</xdr:row>
      <xdr:rowOff>21546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384000"/>
          <a:ext cx="889000" cy="26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18710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54775</xdr:rowOff>
    </xdr:from>
    <xdr:to>
      <xdr:col>41</xdr:col>
      <xdr:colOff>50800</xdr:colOff>
      <xdr:row>95</xdr:row>
      <xdr:rowOff>96250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342525"/>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149969</xdr:rowOff>
    </xdr:from>
    <xdr:to>
      <xdr:col>55</xdr:col>
      <xdr:colOff>50800</xdr:colOff>
      <xdr:row>97</xdr:row>
      <xdr:rowOff>80119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128396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124676</xdr:rowOff>
    </xdr:from>
    <xdr:to>
      <xdr:col>50</xdr:col>
      <xdr:colOff>165100</xdr:colOff>
      <xdr:row>97</xdr:row>
      <xdr:rowOff>54826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45953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7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142196</xdr:rowOff>
    </xdr:from>
    <xdr:to>
      <xdr:col>46</xdr:col>
      <xdr:colOff>38100</xdr:colOff>
      <xdr:row>97</xdr:row>
      <xdr:rowOff>72346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63473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9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45450</xdr:rowOff>
    </xdr:from>
    <xdr:to>
      <xdr:col>41</xdr:col>
      <xdr:colOff>101600</xdr:colOff>
      <xdr:row>95</xdr:row>
      <xdr:rowOff>147050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3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163577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10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3975</xdr:rowOff>
    </xdr:from>
    <xdr:to>
      <xdr:col>36</xdr:col>
      <xdr:colOff>165100</xdr:colOff>
      <xdr:row>95</xdr:row>
      <xdr:rowOff>105575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2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122102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0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98761</xdr:rowOff>
    </xdr:from>
    <xdr:to>
      <xdr:col>85</xdr:col>
      <xdr:colOff>127000</xdr:colOff>
      <xdr:row>76</xdr:row>
      <xdr:rowOff>31401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957511"/>
          <a:ext cx="8382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31401</xdr:rowOff>
    </xdr:from>
    <xdr:to>
      <xdr:col>81</xdr:col>
      <xdr:colOff>50800</xdr:colOff>
      <xdr:row>76</xdr:row>
      <xdr:rowOff>72568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061601"/>
          <a:ext cx="8890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72568</xdr:rowOff>
    </xdr:from>
    <xdr:to>
      <xdr:col>76</xdr:col>
      <xdr:colOff>114300</xdr:colOff>
      <xdr:row>76</xdr:row>
      <xdr:rowOff>164542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102768"/>
          <a:ext cx="889000" cy="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164542</xdr:rowOff>
    </xdr:from>
    <xdr:to>
      <xdr:col>71</xdr:col>
      <xdr:colOff>177800</xdr:colOff>
      <xdr:row>77</xdr:row>
      <xdr:rowOff>11970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194742"/>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47961</xdr:rowOff>
    </xdr:from>
    <xdr:to>
      <xdr:col>85</xdr:col>
      <xdr:colOff>177800</xdr:colOff>
      <xdr:row>75</xdr:row>
      <xdr:rowOff>149561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9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26388</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88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152051</xdr:rowOff>
    </xdr:from>
    <xdr:to>
      <xdr:col>81</xdr:col>
      <xdr:colOff>101600</xdr:colOff>
      <xdr:row>76</xdr:row>
      <xdr:rowOff>82201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73328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21768</xdr:rowOff>
    </xdr:from>
    <xdr:to>
      <xdr:col>76</xdr:col>
      <xdr:colOff>165100</xdr:colOff>
      <xdr:row>76</xdr:row>
      <xdr:rowOff>123368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114495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1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113742</xdr:rowOff>
    </xdr:from>
    <xdr:to>
      <xdr:col>72</xdr:col>
      <xdr:colOff>38100</xdr:colOff>
      <xdr:row>77</xdr:row>
      <xdr:rowOff>43892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1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35019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132620</xdr:rowOff>
    </xdr:from>
    <xdr:to>
      <xdr:col>67</xdr:col>
      <xdr:colOff>101600</xdr:colOff>
      <xdr:row>77</xdr:row>
      <xdr:rowOff>62770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53897</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96256</xdr:rowOff>
    </xdr:from>
    <xdr:to>
      <xdr:col>85</xdr:col>
      <xdr:colOff>127000</xdr:colOff>
      <xdr:row>98</xdr:row>
      <xdr:rowOff>98831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898356"/>
          <a:ext cx="8382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74476</xdr:rowOff>
    </xdr:from>
    <xdr:to>
      <xdr:col>81</xdr:col>
      <xdr:colOff>50800</xdr:colOff>
      <xdr:row>98</xdr:row>
      <xdr:rowOff>96256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876576"/>
          <a:ext cx="889000" cy="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74476</xdr:rowOff>
    </xdr:from>
    <xdr:to>
      <xdr:col>76</xdr:col>
      <xdr:colOff>114300</xdr:colOff>
      <xdr:row>98</xdr:row>
      <xdr:rowOff>133451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76576"/>
          <a:ext cx="889000" cy="5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132919</xdr:rowOff>
    </xdr:from>
    <xdr:to>
      <xdr:col>71</xdr:col>
      <xdr:colOff>177800</xdr:colOff>
      <xdr:row>98</xdr:row>
      <xdr:rowOff>133451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935019"/>
          <a:ext cx="8890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48031</xdr:rowOff>
    </xdr:from>
    <xdr:to>
      <xdr:col>85</xdr:col>
      <xdr:colOff>177800</xdr:colOff>
      <xdr:row>98</xdr:row>
      <xdr:rowOff>149631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134408</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45456</xdr:rowOff>
    </xdr:from>
    <xdr:to>
      <xdr:col>81</xdr:col>
      <xdr:colOff>101600</xdr:colOff>
      <xdr:row>98</xdr:row>
      <xdr:rowOff>147056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138183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94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23676</xdr:rowOff>
    </xdr:from>
    <xdr:to>
      <xdr:col>76</xdr:col>
      <xdr:colOff>165100</xdr:colOff>
      <xdr:row>98</xdr:row>
      <xdr:rowOff>125276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116403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91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82651</xdr:rowOff>
    </xdr:from>
    <xdr:to>
      <xdr:col>72</xdr:col>
      <xdr:colOff>38100</xdr:colOff>
      <xdr:row>99</xdr:row>
      <xdr:rowOff>12801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3928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82119</xdr:rowOff>
    </xdr:from>
    <xdr:to>
      <xdr:col>67</xdr:col>
      <xdr:colOff>101600</xdr:colOff>
      <xdr:row>99</xdr:row>
      <xdr:rowOff>12269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3396</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7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133604</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6487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82804</xdr:rowOff>
    </xdr:from>
    <xdr:to>
      <xdr:col>98</xdr:col>
      <xdr:colOff>38100</xdr:colOff>
      <xdr:row>39</xdr:row>
      <xdr:rowOff>12954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4081</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7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27432</xdr:rowOff>
    </xdr:from>
    <xdr:to>
      <xdr:col>116</xdr:col>
      <xdr:colOff>63500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142982"/>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27432</xdr:rowOff>
    </xdr:from>
    <xdr:to>
      <xdr:col>111</xdr:col>
      <xdr:colOff>177800</xdr:colOff>
      <xdr:row>59</xdr:row>
      <xdr:rowOff>27686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1014298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27686</xdr:rowOff>
    </xdr:from>
    <xdr:to>
      <xdr:col>107</xdr:col>
      <xdr:colOff>50800</xdr:colOff>
      <xdr:row>59</xdr:row>
      <xdr:rowOff>27813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1014323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5969</xdr:rowOff>
    </xdr:from>
    <xdr:to>
      <xdr:col>102</xdr:col>
      <xdr:colOff>114300</xdr:colOff>
      <xdr:row>59</xdr:row>
      <xdr:rowOff>27813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121519"/>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148082</xdr:rowOff>
    </xdr:from>
    <xdr:to>
      <xdr:col>112</xdr:col>
      <xdr:colOff>38100</xdr:colOff>
      <xdr:row>59</xdr:row>
      <xdr:rowOff>78232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69359</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4017" y="10184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148336</xdr:rowOff>
    </xdr:from>
    <xdr:to>
      <xdr:col>107</xdr:col>
      <xdr:colOff>101600</xdr:colOff>
      <xdr:row>59</xdr:row>
      <xdr:rowOff>78486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69613</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45017" y="1018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148463</xdr:rowOff>
    </xdr:from>
    <xdr:to>
      <xdr:col>102</xdr:col>
      <xdr:colOff>165100</xdr:colOff>
      <xdr:row>59</xdr:row>
      <xdr:rowOff>78613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0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69740</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56017" y="10185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126619</xdr:rowOff>
    </xdr:from>
    <xdr:to>
      <xdr:col>98</xdr:col>
      <xdr:colOff>38100</xdr:colOff>
      <xdr:row>59</xdr:row>
      <xdr:rowOff>56769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0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47896</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0163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38179</xdr:rowOff>
    </xdr:from>
    <xdr:to>
      <xdr:col>116</xdr:col>
      <xdr:colOff>63500</xdr:colOff>
      <xdr:row>77</xdr:row>
      <xdr:rowOff>71326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39829"/>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71326</xdr:rowOff>
    </xdr:from>
    <xdr:to>
      <xdr:col>111</xdr:col>
      <xdr:colOff>177800</xdr:colOff>
      <xdr:row>77</xdr:row>
      <xdr:rowOff>95991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72976"/>
          <a:ext cx="8890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112706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95991</xdr:rowOff>
    </xdr:from>
    <xdr:to>
      <xdr:col>107</xdr:col>
      <xdr:colOff>50800</xdr:colOff>
      <xdr:row>77</xdr:row>
      <xdr:rowOff>98163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9764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98163</xdr:rowOff>
    </xdr:from>
    <xdr:to>
      <xdr:col>102</xdr:col>
      <xdr:colOff>114300</xdr:colOff>
      <xdr:row>77</xdr:row>
      <xdr:rowOff>121824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299813"/>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158829</xdr:rowOff>
    </xdr:from>
    <xdr:to>
      <xdr:col>116</xdr:col>
      <xdr:colOff>114300</xdr:colOff>
      <xdr:row>77</xdr:row>
      <xdr:rowOff>88979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137256</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6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20526</xdr:rowOff>
    </xdr:from>
    <xdr:to>
      <xdr:col>112</xdr:col>
      <xdr:colOff>38100</xdr:colOff>
      <xdr:row>77</xdr:row>
      <xdr:rowOff>122126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113253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1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45191</xdr:rowOff>
    </xdr:from>
    <xdr:to>
      <xdr:col>107</xdr:col>
      <xdr:colOff>101600</xdr:colOff>
      <xdr:row>77</xdr:row>
      <xdr:rowOff>146791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137918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47363</xdr:rowOff>
    </xdr:from>
    <xdr:to>
      <xdr:col>102</xdr:col>
      <xdr:colOff>165100</xdr:colOff>
      <xdr:row>77</xdr:row>
      <xdr:rowOff>148963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140090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4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71024</xdr:rowOff>
    </xdr:from>
    <xdr:to>
      <xdr:col>98</xdr:col>
      <xdr:colOff>38100</xdr:colOff>
      <xdr:row>78</xdr:row>
      <xdr:rowOff>1174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7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163751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36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393,151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円となっている。類似団体平均と比べ、維持補修費と扶助費が上回っている。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円となっており、主な要因は、施設の老朽化に伴う修繕によるものとなっている。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82,588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円となっており、主な要因は、医療費助成、住民税非課税世帯等や子育て世帯への臨時特別給付金給付事業の増加によるものとなっている。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人件費や公債費、繰出金が類似団体と比較し、下回っているものの、今後は事業の取捨選択を徹底していくことで、事業費の減少を目指すこととしている。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22,056
21,659
34.20
8,815,449
8,671,339
140,632
5,209,836
7,306,513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104648</xdr:rowOff>
    </xdr:from>
    <xdr:to>
      <xdr:col>24</xdr:col>
      <xdr:colOff>63500</xdr:colOff>
      <xdr:row>36</xdr:row>
      <xdr:rowOff>148082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768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148082</xdr:rowOff>
    </xdr:from>
    <xdr:to>
      <xdr:col>19</xdr:col>
      <xdr:colOff>177800</xdr:colOff>
      <xdr:row>36</xdr:row>
      <xdr:rowOff>162941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028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101219</xdr:rowOff>
    </xdr:from>
    <xdr:to>
      <xdr:col>15</xdr:col>
      <xdr:colOff>50800</xdr:colOff>
      <xdr:row>36</xdr:row>
      <xdr:rowOff>162941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7341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61214</xdr:rowOff>
    </xdr:from>
    <xdr:to>
      <xdr:col>10</xdr:col>
      <xdr:colOff>114300</xdr:colOff>
      <xdr:row>36</xdr:row>
      <xdr:rowOff>101219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341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53848</xdr:rowOff>
    </xdr:from>
    <xdr:to>
      <xdr:col>24</xdr:col>
      <xdr:colOff>114300</xdr:colOff>
      <xdr:row>36</xdr:row>
      <xdr:rowOff>155448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32275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97282</xdr:rowOff>
    </xdr:from>
    <xdr:to>
      <xdr:col>20</xdr:col>
      <xdr:colOff>38100</xdr:colOff>
      <xdr:row>37</xdr:row>
      <xdr:rowOff>27432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18559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112141</xdr:rowOff>
    </xdr:from>
    <xdr:to>
      <xdr:col>15</xdr:col>
      <xdr:colOff>101600</xdr:colOff>
      <xdr:row>37</xdr:row>
      <xdr:rowOff>42291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33418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50419</xdr:rowOff>
    </xdr:from>
    <xdr:to>
      <xdr:col>10</xdr:col>
      <xdr:colOff>165100</xdr:colOff>
      <xdr:row>36</xdr:row>
      <xdr:rowOff>152019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143146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10414</xdr:rowOff>
    </xdr:from>
    <xdr:to>
      <xdr:col>6</xdr:col>
      <xdr:colOff>38100</xdr:colOff>
      <xdr:row>36</xdr:row>
      <xdr:rowOff>112014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103141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159686</xdr:rowOff>
    </xdr:from>
    <xdr:to>
      <xdr:col>24</xdr:col>
      <xdr:colOff>63500</xdr:colOff>
      <xdr:row>57</xdr:row>
      <xdr:rowOff>162331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32336"/>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123108</xdr:rowOff>
    </xdr:from>
    <xdr:to>
      <xdr:col>19</xdr:col>
      <xdr:colOff>177800</xdr:colOff>
      <xdr:row>57</xdr:row>
      <xdr:rowOff>159686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24308"/>
          <a:ext cx="889000" cy="20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123108</xdr:rowOff>
    </xdr:from>
    <xdr:to>
      <xdr:col>15</xdr:col>
      <xdr:colOff>50800</xdr:colOff>
      <xdr:row>58</xdr:row>
      <xdr:rowOff>41443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24308"/>
          <a:ext cx="889000" cy="26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23228</xdr:rowOff>
    </xdr:from>
    <xdr:to>
      <xdr:col>10</xdr:col>
      <xdr:colOff>114300</xdr:colOff>
      <xdr:row>58</xdr:row>
      <xdr:rowOff>41443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67328"/>
          <a:ext cx="889000" cy="1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111531</xdr:rowOff>
    </xdr:from>
    <xdr:to>
      <xdr:col>24</xdr:col>
      <xdr:colOff>114300</xdr:colOff>
      <xdr:row>58</xdr:row>
      <xdr:rowOff>41681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37119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108886</xdr:rowOff>
    </xdr:from>
    <xdr:to>
      <xdr:col>20</xdr:col>
      <xdr:colOff>38100</xdr:colOff>
      <xdr:row>58</xdr:row>
      <xdr:rowOff>39036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8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30163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7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72308</xdr:rowOff>
    </xdr:from>
    <xdr:to>
      <xdr:col>15</xdr:col>
      <xdr:colOff>101600</xdr:colOff>
      <xdr:row>57</xdr:row>
      <xdr:rowOff>2458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7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165035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6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162093</xdr:rowOff>
    </xdr:from>
    <xdr:to>
      <xdr:col>10</xdr:col>
      <xdr:colOff>165100</xdr:colOff>
      <xdr:row>58</xdr:row>
      <xdr:rowOff>92243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83370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2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143878</xdr:rowOff>
    </xdr:from>
    <xdr:to>
      <xdr:col>6</xdr:col>
      <xdr:colOff>38100</xdr:colOff>
      <xdr:row>58</xdr:row>
      <xdr:rowOff>74028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65155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0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154897</xdr:rowOff>
    </xdr:from>
    <xdr:to>
      <xdr:col>24</xdr:col>
      <xdr:colOff>62865</xdr:colOff>
      <xdr:row>77</xdr:row>
      <xdr:rowOff>80187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84947"/>
          <a:ext cx="1270" cy="129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84014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80187</xdr:rowOff>
    </xdr:from>
    <xdr:to>
      <xdr:col>24</xdr:col>
      <xdr:colOff>152400</xdr:colOff>
      <xdr:row>77</xdr:row>
      <xdr:rowOff>80187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81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101574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6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154897</xdr:rowOff>
    </xdr:from>
    <xdr:to>
      <xdr:col>24</xdr:col>
      <xdr:colOff>152400</xdr:colOff>
      <xdr:row>69</xdr:row>
      <xdr:rowOff>154897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8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51777</xdr:rowOff>
    </xdr:from>
    <xdr:to>
      <xdr:col>24</xdr:col>
      <xdr:colOff>63500</xdr:colOff>
      <xdr:row>76</xdr:row>
      <xdr:rowOff>130970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81977"/>
          <a:ext cx="838200" cy="7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134550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1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111673</xdr:rowOff>
    </xdr:from>
    <xdr:to>
      <xdr:col>24</xdr:col>
      <xdr:colOff>114300</xdr:colOff>
      <xdr:row>76</xdr:row>
      <xdr:rowOff>41824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704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51777</xdr:rowOff>
    </xdr:from>
    <xdr:to>
      <xdr:col>19</xdr:col>
      <xdr:colOff>177800</xdr:colOff>
      <xdr:row>77</xdr:row>
      <xdr:rowOff>120422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81977"/>
          <a:ext cx="889000" cy="2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169781</xdr:rowOff>
    </xdr:from>
    <xdr:to>
      <xdr:col>20</xdr:col>
      <xdr:colOff>38100</xdr:colOff>
      <xdr:row>75</xdr:row>
      <xdr:rowOff>99931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116458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3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120422</xdr:rowOff>
    </xdr:from>
    <xdr:to>
      <xdr:col>15</xdr:col>
      <xdr:colOff>50800</xdr:colOff>
      <xdr:row>78</xdr:row>
      <xdr:rowOff>2747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22072"/>
          <a:ext cx="8890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92971</xdr:rowOff>
    </xdr:from>
    <xdr:to>
      <xdr:col>15</xdr:col>
      <xdr:colOff>101600</xdr:colOff>
      <xdr:row>77</xdr:row>
      <xdr:rowOff>23121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39648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2747</xdr:rowOff>
    </xdr:from>
    <xdr:to>
      <xdr:col>10</xdr:col>
      <xdr:colOff>114300</xdr:colOff>
      <xdr:row>78</xdr:row>
      <xdr:rowOff>40672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75847"/>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128829</xdr:rowOff>
    </xdr:from>
    <xdr:to>
      <xdr:col>10</xdr:col>
      <xdr:colOff>165100</xdr:colOff>
      <xdr:row>77</xdr:row>
      <xdr:rowOff>58979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75506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11699</xdr:rowOff>
    </xdr:from>
    <xdr:to>
      <xdr:col>6</xdr:col>
      <xdr:colOff>38100</xdr:colOff>
      <xdr:row>77</xdr:row>
      <xdr:rowOff>113299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129826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80170</xdr:rowOff>
    </xdr:from>
    <xdr:to>
      <xdr:col>24</xdr:col>
      <xdr:colOff>114300</xdr:colOff>
      <xdr:row>77</xdr:row>
      <xdr:rowOff>10320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166547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2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977</xdr:rowOff>
    </xdr:from>
    <xdr:to>
      <xdr:col>20</xdr:col>
      <xdr:colOff>38100</xdr:colOff>
      <xdr:row>76</xdr:row>
      <xdr:rowOff>102577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93704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2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69622</xdr:rowOff>
    </xdr:from>
    <xdr:to>
      <xdr:col>15</xdr:col>
      <xdr:colOff>101600</xdr:colOff>
      <xdr:row>77</xdr:row>
      <xdr:rowOff>171222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162349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6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123397</xdr:rowOff>
    </xdr:from>
    <xdr:to>
      <xdr:col>10</xdr:col>
      <xdr:colOff>165100</xdr:colOff>
      <xdr:row>78</xdr:row>
      <xdr:rowOff>53547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44674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161322</xdr:rowOff>
    </xdr:from>
    <xdr:to>
      <xdr:col>6</xdr:col>
      <xdr:colOff>38100</xdr:colOff>
      <xdr:row>78</xdr:row>
      <xdr:rowOff>91472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82599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281"/>
          <a:ext cx="1270" cy="15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69253</xdr:rowOff>
    </xdr:from>
    <xdr:to>
      <xdr:col>24</xdr:col>
      <xdr:colOff>63500</xdr:colOff>
      <xdr:row>96</xdr:row>
      <xdr:rowOff>140385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28453"/>
          <a:ext cx="838200" cy="7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80281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69253</xdr:rowOff>
    </xdr:from>
    <xdr:to>
      <xdr:col>19</xdr:col>
      <xdr:colOff>177800</xdr:colOff>
      <xdr:row>97</xdr:row>
      <xdr:rowOff>168808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28453"/>
          <a:ext cx="889000" cy="2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11929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168808</xdr:rowOff>
    </xdr:from>
    <xdr:to>
      <xdr:col>15</xdr:col>
      <xdr:colOff>50800</xdr:colOff>
      <xdr:row>98</xdr:row>
      <xdr:rowOff>17551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99458"/>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4335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17551</xdr:rowOff>
    </xdr:from>
    <xdr:to>
      <xdr:col>10</xdr:col>
      <xdr:colOff>114300</xdr:colOff>
      <xdr:row>98</xdr:row>
      <xdr:rowOff>32753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19651"/>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10774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80078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89585</xdr:rowOff>
    </xdr:from>
    <xdr:to>
      <xdr:col>24</xdr:col>
      <xdr:colOff>114300</xdr:colOff>
      <xdr:row>97</xdr:row>
      <xdr:rowOff>19735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112462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18453</xdr:rowOff>
    </xdr:from>
    <xdr:to>
      <xdr:col>20</xdr:col>
      <xdr:colOff>38100</xdr:colOff>
      <xdr:row>96</xdr:row>
      <xdr:rowOff>120053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136580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118008</xdr:rowOff>
    </xdr:from>
    <xdr:to>
      <xdr:col>15</xdr:col>
      <xdr:colOff>101600</xdr:colOff>
      <xdr:row>98</xdr:row>
      <xdr:rowOff>48158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39285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4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138201</xdr:rowOff>
    </xdr:from>
    <xdr:to>
      <xdr:col>10</xdr:col>
      <xdr:colOff>165100</xdr:colOff>
      <xdr:row>98</xdr:row>
      <xdr:rowOff>68351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59478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6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153403</xdr:rowOff>
    </xdr:from>
    <xdr:to>
      <xdr:col>6</xdr:col>
      <xdr:colOff>38100</xdr:colOff>
      <xdr:row>98</xdr:row>
      <xdr:rowOff>83553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74680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95790</xdr:rowOff>
    </xdr:from>
    <xdr:to>
      <xdr:col>55</xdr:col>
      <xdr:colOff>0</xdr:colOff>
      <xdr:row>57</xdr:row>
      <xdr:rowOff>127203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96990"/>
          <a:ext cx="838200" cy="20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95790</xdr:rowOff>
    </xdr:from>
    <xdr:to>
      <xdr:col>50</xdr:col>
      <xdr:colOff>114300</xdr:colOff>
      <xdr:row>58</xdr:row>
      <xdr:rowOff>12427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96990"/>
          <a:ext cx="889000" cy="2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170637</xdr:rowOff>
    </xdr:from>
    <xdr:to>
      <xdr:col>45</xdr:col>
      <xdr:colOff>177800</xdr:colOff>
      <xdr:row>58</xdr:row>
      <xdr:rowOff>12427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43287"/>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127946</xdr:rowOff>
    </xdr:from>
    <xdr:to>
      <xdr:col>41</xdr:col>
      <xdr:colOff>50800</xdr:colOff>
      <xdr:row>57</xdr:row>
      <xdr:rowOff>170637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00596"/>
          <a:ext cx="889000" cy="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76403</xdr:rowOff>
    </xdr:from>
    <xdr:to>
      <xdr:col>55</xdr:col>
      <xdr:colOff>50800</xdr:colOff>
      <xdr:row>58</xdr:row>
      <xdr:rowOff>6553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54830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44990</xdr:rowOff>
    </xdr:from>
    <xdr:to>
      <xdr:col>50</xdr:col>
      <xdr:colOff>165100</xdr:colOff>
      <xdr:row>56</xdr:row>
      <xdr:rowOff>146590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163117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133077</xdr:rowOff>
    </xdr:from>
    <xdr:to>
      <xdr:col>46</xdr:col>
      <xdr:colOff>38100</xdr:colOff>
      <xdr:row>58</xdr:row>
      <xdr:rowOff>63227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54354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119837</xdr:rowOff>
    </xdr:from>
    <xdr:to>
      <xdr:col>41</xdr:col>
      <xdr:colOff>101600</xdr:colOff>
      <xdr:row>58</xdr:row>
      <xdr:rowOff>49987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41114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8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77146</xdr:rowOff>
    </xdr:from>
    <xdr:to>
      <xdr:col>36</xdr:col>
      <xdr:colOff>165100</xdr:colOff>
      <xdr:row>58</xdr:row>
      <xdr:rowOff>7296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169873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3618</xdr:rowOff>
    </xdr:from>
    <xdr:to>
      <xdr:col>55</xdr:col>
      <xdr:colOff>0</xdr:colOff>
      <xdr:row>78</xdr:row>
      <xdr:rowOff>63151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76718"/>
          <a:ext cx="838200" cy="5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110505</xdr:rowOff>
    </xdr:from>
    <xdr:to>
      <xdr:col>50</xdr:col>
      <xdr:colOff>114300</xdr:colOff>
      <xdr:row>78</xdr:row>
      <xdr:rowOff>63151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12155"/>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110505</xdr:rowOff>
    </xdr:from>
    <xdr:to>
      <xdr:col>45</xdr:col>
      <xdr:colOff>177800</xdr:colOff>
      <xdr:row>78</xdr:row>
      <xdr:rowOff>47019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12155"/>
          <a:ext cx="889000" cy="10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154428</xdr:rowOff>
    </xdr:from>
    <xdr:to>
      <xdr:col>41</xdr:col>
      <xdr:colOff>50800</xdr:colOff>
      <xdr:row>78</xdr:row>
      <xdr:rowOff>47019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356078"/>
          <a:ext cx="889000" cy="6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124268</xdr:rowOff>
    </xdr:from>
    <xdr:to>
      <xdr:col>55</xdr:col>
      <xdr:colOff>50800</xdr:colOff>
      <xdr:row>78</xdr:row>
      <xdr:rowOff>54418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102695</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0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12351</xdr:rowOff>
    </xdr:from>
    <xdr:to>
      <xdr:col>50</xdr:col>
      <xdr:colOff>165100</xdr:colOff>
      <xdr:row>78</xdr:row>
      <xdr:rowOff>113951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105078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59705</xdr:rowOff>
    </xdr:from>
    <xdr:to>
      <xdr:col>46</xdr:col>
      <xdr:colOff>38100</xdr:colOff>
      <xdr:row>77</xdr:row>
      <xdr:rowOff>161305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152432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3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167669</xdr:rowOff>
    </xdr:from>
    <xdr:to>
      <xdr:col>41</xdr:col>
      <xdr:colOff>101600</xdr:colOff>
      <xdr:row>78</xdr:row>
      <xdr:rowOff>97819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88946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6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103628</xdr:rowOff>
    </xdr:from>
    <xdr:to>
      <xdr:col>36</xdr:col>
      <xdr:colOff>165100</xdr:colOff>
      <xdr:row>78</xdr:row>
      <xdr:rowOff>33778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24905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9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40511</xdr:rowOff>
    </xdr:from>
    <xdr:to>
      <xdr:col>55</xdr:col>
      <xdr:colOff>0</xdr:colOff>
      <xdr:row>98</xdr:row>
      <xdr:rowOff>59051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42611"/>
          <a:ext cx="8382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19159</xdr:rowOff>
    </xdr:from>
    <xdr:to>
      <xdr:col>50</xdr:col>
      <xdr:colOff>114300</xdr:colOff>
      <xdr:row>98</xdr:row>
      <xdr:rowOff>59051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21259"/>
          <a:ext cx="889000" cy="3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18497</xdr:rowOff>
    </xdr:from>
    <xdr:to>
      <xdr:col>45</xdr:col>
      <xdr:colOff>177800</xdr:colOff>
      <xdr:row>98</xdr:row>
      <xdr:rowOff>19159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477697"/>
          <a:ext cx="889000" cy="34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18497</xdr:rowOff>
    </xdr:from>
    <xdr:to>
      <xdr:col>41</xdr:col>
      <xdr:colOff>50800</xdr:colOff>
      <xdr:row>96</xdr:row>
      <xdr:rowOff>33537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77697"/>
          <a:ext cx="889000" cy="1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161161</xdr:rowOff>
    </xdr:from>
    <xdr:to>
      <xdr:col>55</xdr:col>
      <xdr:colOff>50800</xdr:colOff>
      <xdr:row>98</xdr:row>
      <xdr:rowOff>91311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76088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0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8251</xdr:rowOff>
    </xdr:from>
    <xdr:to>
      <xdr:col>50</xdr:col>
      <xdr:colOff>165100</xdr:colOff>
      <xdr:row>98</xdr:row>
      <xdr:rowOff>109851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100978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139809</xdr:rowOff>
    </xdr:from>
    <xdr:to>
      <xdr:col>46</xdr:col>
      <xdr:colOff>38100</xdr:colOff>
      <xdr:row>98</xdr:row>
      <xdr:rowOff>69959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7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61086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139147</xdr:rowOff>
    </xdr:from>
    <xdr:to>
      <xdr:col>41</xdr:col>
      <xdr:colOff>101600</xdr:colOff>
      <xdr:row>96</xdr:row>
      <xdr:rowOff>69297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60424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154187</xdr:rowOff>
    </xdr:from>
    <xdr:to>
      <xdr:col>36</xdr:col>
      <xdr:colOff>165100</xdr:colOff>
      <xdr:row>96</xdr:row>
      <xdr:rowOff>84337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4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75464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116566</xdr:rowOff>
    </xdr:from>
    <xdr:to>
      <xdr:col>85</xdr:col>
      <xdr:colOff>127000</xdr:colOff>
      <xdr:row>36</xdr:row>
      <xdr:rowOff>125344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288766"/>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116566</xdr:rowOff>
    </xdr:from>
    <xdr:to>
      <xdr:col>81</xdr:col>
      <xdr:colOff>50800</xdr:colOff>
      <xdr:row>36</xdr:row>
      <xdr:rowOff>126167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8876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126167</xdr:rowOff>
    </xdr:from>
    <xdr:to>
      <xdr:col>76</xdr:col>
      <xdr:colOff>114300</xdr:colOff>
      <xdr:row>36</xdr:row>
      <xdr:rowOff>153005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298367"/>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153005</xdr:rowOff>
    </xdr:from>
    <xdr:to>
      <xdr:col>71</xdr:col>
      <xdr:colOff>177800</xdr:colOff>
      <xdr:row>37</xdr:row>
      <xdr:rowOff>28418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25205"/>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74544</xdr:rowOff>
    </xdr:from>
    <xdr:to>
      <xdr:col>85</xdr:col>
      <xdr:colOff>177800</xdr:colOff>
      <xdr:row>37</xdr:row>
      <xdr:rowOff>4694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52971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2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65766</xdr:rowOff>
    </xdr:from>
    <xdr:to>
      <xdr:col>81</xdr:col>
      <xdr:colOff>101600</xdr:colOff>
      <xdr:row>36</xdr:row>
      <xdr:rowOff>167366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158493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3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75367</xdr:rowOff>
    </xdr:from>
    <xdr:to>
      <xdr:col>76</xdr:col>
      <xdr:colOff>165100</xdr:colOff>
      <xdr:row>37</xdr:row>
      <xdr:rowOff>5517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168094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4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102205</xdr:rowOff>
    </xdr:from>
    <xdr:to>
      <xdr:col>72</xdr:col>
      <xdr:colOff>38100</xdr:colOff>
      <xdr:row>37</xdr:row>
      <xdr:rowOff>32355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23482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6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149068</xdr:rowOff>
    </xdr:from>
    <xdr:to>
      <xdr:col>67</xdr:col>
      <xdr:colOff>101600</xdr:colOff>
      <xdr:row>37</xdr:row>
      <xdr:rowOff>79218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2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70345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1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83350</xdr:rowOff>
    </xdr:from>
    <xdr:to>
      <xdr:col>85</xdr:col>
      <xdr:colOff>127000</xdr:colOff>
      <xdr:row>56</xdr:row>
      <xdr:rowOff>138475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84550"/>
          <a:ext cx="83820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143374</xdr:rowOff>
    </xdr:from>
    <xdr:to>
      <xdr:col>81</xdr:col>
      <xdr:colOff>50800</xdr:colOff>
      <xdr:row>56</xdr:row>
      <xdr:rowOff>138475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401674"/>
          <a:ext cx="889000" cy="3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143374</xdr:rowOff>
    </xdr:from>
    <xdr:to>
      <xdr:col>76</xdr:col>
      <xdr:colOff>114300</xdr:colOff>
      <xdr:row>55</xdr:row>
      <xdr:rowOff>117085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401674"/>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117085</xdr:rowOff>
    </xdr:from>
    <xdr:to>
      <xdr:col>71</xdr:col>
      <xdr:colOff>177800</xdr:colOff>
      <xdr:row>55</xdr:row>
      <xdr:rowOff>151522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46835"/>
          <a:ext cx="889000" cy="3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32550</xdr:rowOff>
    </xdr:from>
    <xdr:to>
      <xdr:col>85</xdr:col>
      <xdr:colOff>177800</xdr:colOff>
      <xdr:row>56</xdr:row>
      <xdr:rowOff>134150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10977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87675</xdr:rowOff>
    </xdr:from>
    <xdr:to>
      <xdr:col>81</xdr:col>
      <xdr:colOff>101600</xdr:colOff>
      <xdr:row>57</xdr:row>
      <xdr:rowOff>17825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8952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92574</xdr:rowOff>
    </xdr:from>
    <xdr:to>
      <xdr:col>76</xdr:col>
      <xdr:colOff>165100</xdr:colOff>
      <xdr:row>55</xdr:row>
      <xdr:rowOff>22724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3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39251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12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66285</xdr:rowOff>
    </xdr:from>
    <xdr:to>
      <xdr:col>72</xdr:col>
      <xdr:colOff>38100</xdr:colOff>
      <xdr:row>55</xdr:row>
      <xdr:rowOff>167885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9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12962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7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100722</xdr:rowOff>
    </xdr:from>
    <xdr:to>
      <xdr:col>67</xdr:col>
      <xdr:colOff>101600</xdr:colOff>
      <xdr:row>56</xdr:row>
      <xdr:rowOff>30872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47399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98761</xdr:rowOff>
    </xdr:from>
    <xdr:to>
      <xdr:col>85</xdr:col>
      <xdr:colOff>127000</xdr:colOff>
      <xdr:row>96</xdr:row>
      <xdr:rowOff>31401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86511"/>
          <a:ext cx="8382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40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31401</xdr:rowOff>
    </xdr:from>
    <xdr:to>
      <xdr:col>81</xdr:col>
      <xdr:colOff>50800</xdr:colOff>
      <xdr:row>96</xdr:row>
      <xdr:rowOff>72568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90601"/>
          <a:ext cx="8890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72568</xdr:rowOff>
    </xdr:from>
    <xdr:to>
      <xdr:col>76</xdr:col>
      <xdr:colOff>114300</xdr:colOff>
      <xdr:row>96</xdr:row>
      <xdr:rowOff>164542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31768"/>
          <a:ext cx="889000" cy="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164542</xdr:rowOff>
    </xdr:from>
    <xdr:to>
      <xdr:col>71</xdr:col>
      <xdr:colOff>177800</xdr:colOff>
      <xdr:row>97</xdr:row>
      <xdr:rowOff>11970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23742"/>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47961</xdr:rowOff>
    </xdr:from>
    <xdr:to>
      <xdr:col>85</xdr:col>
      <xdr:colOff>177800</xdr:colOff>
      <xdr:row>95</xdr:row>
      <xdr:rowOff>149561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26388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1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152051</xdr:rowOff>
    </xdr:from>
    <xdr:to>
      <xdr:col>81</xdr:col>
      <xdr:colOff>101600</xdr:colOff>
      <xdr:row>96</xdr:row>
      <xdr:rowOff>82201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73328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5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21768</xdr:rowOff>
    </xdr:from>
    <xdr:to>
      <xdr:col>76</xdr:col>
      <xdr:colOff>165100</xdr:colOff>
      <xdr:row>96</xdr:row>
      <xdr:rowOff>123368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114495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113742</xdr:rowOff>
    </xdr:from>
    <xdr:to>
      <xdr:col>72</xdr:col>
      <xdr:colOff>38100</xdr:colOff>
      <xdr:row>97</xdr:row>
      <xdr:rowOff>43892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132620</xdr:rowOff>
    </xdr:from>
    <xdr:to>
      <xdr:col>67</xdr:col>
      <xdr:colOff>101600</xdr:colOff>
      <xdr:row>97</xdr:row>
      <xdr:rowOff>62770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53897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衛生費が類似団体と比べ上回っている。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40,982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円となっており、主な要因は、新型コロナウイルスワクチン接種事業によるものである。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33,149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円となっており、類似団体平均を下回っているものの、年々増加している。今後も増加していく見込みのため、引き続き地方債に大きく頼ることのない財政運営に努める。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は主要事業の実施により毎年度赤字になっていたが、令和２年度及び令和３年度は赤字から黒字に転じていた。令和４年度は、コロナ禍で縮小や廃止していた既存事業等の実施もあり赤字に転じたため、今後も引き続き、需要額の増加が見込まれるため、事務事業の精査等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上水道会計においては、黒字額を一定の水準を維持し、令和４年度は８．１８％となっている。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一般会計においては、令和２年度及び令和３年度に比べ減少したが２．６９％と黒字となっている。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国民健康保険事業特別会計及び後期高齢者医療特別会計においては、一般会計からの繰入により財政運営を行っていることから、より健全な事業運営に努める。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大野神戸インターチェンジ周辺まちづくり整備事業特別会計においても、一般会計からの繰入等により財政運営を行っていることから、より健全な事業運営に努める。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元利償還金は、学校教育施設等整備事業債や地域活性化事業債などの増により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千万円増加している。しかし、算入公債費等の増加は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百万円の減少となっており、実質公債費比率の分子は前年度と比べ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の増となっている。実質公債費比率の分子の増の主な要因は、令和４年度から新たに小中学校校舎様式トイレ改修整備事業等の元金償還が始まったことと繰上償還したためである。今後も元利償還金の増加が見込まれるため、計画的な起債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将来負担額は、一般会計等に係る地方債の現在高で令和４年度に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百万円の借入をしたが、繰上償還したことにより減少した。充当可能財源等は、充当可能基金の増により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将来負担比率の分子は、令和元年度及び２年度とプラスとなっていたが令和３年度からはマイナスに転じている。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百万円取り崩したこと、繰上償還のため減債基金を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百万取り崩した一方、公共施設整備基金へ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百万円積み立てたこと等により基金全体として、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基金の使途により、必要なその他特定目的基金には、積み立てを行い、財政調整基金は、残高を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億円保つよう努める。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公共施設整備基金：将来予想される公共施設建設のための資金を確保する。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ぎふ大野ふるさと応援基金：寄附金を活用し、まちの将来像の実現に向けたまちづくりを推進するため。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災害対策基金：災害対策に要する臨時的経費に充てるため。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森林環境譲与税基金：間伐や人材育成、担い手の確保等の森林整備及びその促進に要する経費に充てるため。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町営住宅敷金基金：町営住宅の敷金を管理するため。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公共施設整備基金：今後の施設建設に備えるための積立として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ぎふ大野ふるさと応援基金：ぎふ大野ふるさと応援金を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百万円積み立てたことにより、交通安全施設整備事業などに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百万円取り崩したものの増加となっている。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基金の使途により必要なその他特定目的基金には、将来の財政需要を見込み、計画的な積み立てを行う。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公共施設整備基金：令和７年度に予定する認定こども園の改修工事や今後の小中学校の統廃合に向けた施設建設に備えるため、毎年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億円の計画的な積み立てを行っていく予定。</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財源調整のため、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百万円取り崩したものの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千万円積み立てたことにより令和４年度末の基金残高は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今後の財政需要を見込み、基金の取り崩しに大きく頼ることのない財政運営をし、基金の残高を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億円保つよう努める。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百万円の取り崩しをしたことにより令和４年度末の基金残高は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令和５年度から令和７年度の地方債償還のピークに備え、現状を維持する見込み。</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5E11C03-7A54-4A7A-879B-11A9B5022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D332C71-C37C-4665-B08D-98AE03C5C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F39E7A1-1E6E-462E-B859-726576952CC9}"/>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A53E97A5-D497-410B-AA8A-6537A3A9D662}"/>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E1AB6390-49CD-4014-9ACF-102D929E756E}"/>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D5415879-639A-408E-B4A9-03233710D885}"/>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24965CD-FAE3-46FE-A57E-3525B196DB0E}"/>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C238D138-3538-4161-82D6-CEB050C8A77D}"/>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34083BF7-457B-4C26-BB58-9940EC8C06E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D34609BF-85BE-4885-9A5A-CF9243D0814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452CE882-3A4E-4575-85C2-AA352B0A7AE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E713F655-6642-4653-9B1F-A0F4D7C820AA}"/>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50F98F55-1419-456B-A0AE-A0BD3DFEB49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76F361A1-B509-4E37-9C15-0761D66A6FF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2D273783-B329-4343-94E0-2FD01ABD0A6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B7E314A7-8389-4B24-AF11-07A8E358F969}"/>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2951782B-3CAE-4AE6-B6EA-C363E076DD2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7CF93CD2-8D61-4CD2-9AAF-D0B85877EA37}"/>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22,056
21,659
34.20
8,815,449
8,671,339
140,632
5,209,836
7,306,513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87C68CE2-2B50-41A6-807B-14DBF85CEA66}"/>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1008D003-8DDE-4A4C-AF72-2A904B39B705}"/>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27B532F6-59F7-43B0-81B7-02250FF6E1B4}"/>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F42D54F3-C362-47A5-B44C-6F180B2B7D1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D6FF2596-544E-4EBD-8794-E75B4A1F93E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72A5F05E-AC96-4CA2-8DF0-F20954EE188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AD00E778-5148-465C-B841-0542CA62536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3BC53F9F-722E-49C6-A165-7E68A847980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8B031934-19BD-47D0-AD22-9010724F874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5ED61199-EC47-4792-9DBB-45C9F91AF2A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18EFDCC7-7A71-4639-81A7-C543B226FE2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A763EC56-F4CE-46DE-A8FB-EBBA177EC9D8}"/>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93178FA-4D2E-4D4D-961E-8B55338A31AB}"/>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4A6E1504-67CD-415E-8D5A-8FF4F80BD89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11ED71BC-572B-47ED-8ECA-8BA70D63AFC3}"/>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ECDA5065-092A-46B5-9DAC-4DFEBE41C6F3}"/>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AFCE5501-00F8-4358-83A1-CF84AC22C2D9}"/>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9DAF8408-7DE5-4DC4-9AC8-C4F59BA648D7}"/>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8BB9B562-C9A1-4538-9C2F-3BECA74E39F5}"/>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276D1CC2-BB0C-4CF0-867A-4F9398A7B77B}"/>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8EC82F7B-A0B6-4135-BF65-BC510FF50898}"/>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87D0582-90D2-4215-9A81-6D46BB527EA7}"/>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F18C49A7-4787-4F58-B61C-31F128CB8D24}"/>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B2C85096-4DC4-4DB6-817D-016A603FB87C}"/>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4F89E8C4-8966-4E6C-ABCA-90DCC80D1846}"/>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742CC7FB-9687-424B-A892-FF84930499B3}"/>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BC41ACF2-DBD0-49F9-BB4A-0B14550C34E6}"/>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FAC05668-705F-448A-97D8-CCC671C27FA6}"/>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875D0F5A-7B90-4958-8505-ED3A4D023B66}"/>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9714B289-FD0E-4704-B16F-46BBAA216804}"/>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EFAC2B72-78B8-4833-ABA7-A2B49CC7AEF9}"/>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C61E8E6E-7250-4C6D-A35D-6F521E87C44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51B61081-D119-49DB-B5F3-30506A23E4C8}"/>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8DDBC9C9-9D8E-40F3-BA88-620CD16C02D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F0908EE6-8342-4883-AF36-A0DF186D45DC}"/>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a:solidFill>
                <a:schemeClr val="dk1"/>
              </a:solidFill>
              <a:effectLst/>
              <a:latin typeface="+mn-lt"/>
              <a:ea typeface="+mn-ea"/>
              <a:cs typeface="+mn-cs"/>
            </a:rPr>
            <a:t>　</a:t>
          </a:r>
          <a:r>
            <a:rPr lang="ja-JP" altLang="en-US"/>
            <a:t>有形固定資産減価償却率は、類似団体の平均値を若干上回る傾向が続いており、令和</a:t>
          </a:r>
          <a:r>
            <a:rPr lang="en-US" altLang="ja-JP"/>
            <a:t>4</a:t>
          </a:r>
          <a:r>
            <a:rPr lang="ja-JP" altLang="en-US"/>
            <a:t>年度は本町の減価償却率は類似団体平均値を</a:t>
          </a:r>
          <a:r>
            <a:rPr lang="en-US" altLang="ja-JP"/>
            <a:t>2.3</a:t>
          </a:r>
          <a:r>
            <a:rPr lang="ja-JP" altLang="en-US"/>
            <a:t>ポイント上回っているが、この背景には、平成</a:t>
          </a:r>
          <a:r>
            <a:rPr lang="en-US" altLang="ja-JP"/>
            <a:t>30</a:t>
          </a:r>
          <a:r>
            <a:rPr lang="ja-JP" altLang="en-US"/>
            <a:t>年度に道の駅等の施設が竣工し、その減価償却が開始されたことにより、減価償却率の上昇傾向をもたらしている。今後は、適切な管理を行いつつ、老朽化対策の推進が求められる。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4F09FCFD-4046-4918-B691-D43FA7A7D112}"/>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A8DCC450-4F91-4F8D-B324-48330B7EE0EE}"/>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1691A125-725C-4BF7-AAC3-E63804ACA568}"/>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66A7B6F7-CF2B-41B3-9F54-9C4FFBA62D2A}"/>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83D2B866-6B1C-462D-95F8-6EB8448EF9FF}"/>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881D772A-D9E1-4EF6-AB3B-04A69098C3B6}"/>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2F3FFC94-178F-4219-94C6-9A4C2EB21DFB}"/>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9662947B-9078-49AF-9744-8CD443430A88}"/>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6864D4ED-B9F7-460B-A3C7-8B11BE2A7AE2}"/>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10D1AEA8-D889-486E-94D8-44A740B411B1}"/>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2A2479F0-D82C-4F5F-B040-BD9263FE7147}"/>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A0496DC9-1877-4E6D-91C2-AEB0290F7C61}"/>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7EB8BC86-5122-421E-AF0E-DD695228A4E4}"/>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75C2CA26-D08A-4C43-8F3B-E7606FA5E0A6}"/>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545927C-D3F8-4E44-9CFF-BD9807A562E7}"/>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44402894-9C62-4AB8-B2EC-9710FE7EEA2C}"/>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71" name="直線コネクタ 70">
          <a:extLst>
            <a:ext uri="{FF2B5EF4-FFF2-40B4-BE49-F238E27FC236}">
              <a16:creationId xmlns:a16="http://schemas.microsoft.com/office/drawing/2014/main" id="{768EC2A5-B3AB-423D-A65A-3E7BAE906B0D}"/>
            </a:ext>
          </a:extLst>
        </xdr:cNvPr>
        <xdr:cNvCxnSpPr/>
      </xdr:nvCxnSpPr>
      <xdr:spPr>
        <a:xfrm flipV="1">
          <a:off x="4206240" y="5456343"/>
          <a:ext cx="1270" cy="118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72" name="有形固定資産減価償却率最小値テキスト">
          <a:extLst>
            <a:ext uri="{FF2B5EF4-FFF2-40B4-BE49-F238E27FC236}">
              <a16:creationId xmlns:a16="http://schemas.microsoft.com/office/drawing/2014/main" id="{1B508127-391B-454F-97C3-35C0ECF89A9F}"/>
            </a:ext>
          </a:extLst>
        </xdr:cNvPr>
        <xdr:cNvSpPr txBox="1"/>
      </xdr:nvSpPr>
      <xdr:spPr>
        <a:xfrm>
          <a:off x="4258945"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73" name="直線コネクタ 72">
          <a:extLst>
            <a:ext uri="{FF2B5EF4-FFF2-40B4-BE49-F238E27FC236}">
              <a16:creationId xmlns:a16="http://schemas.microsoft.com/office/drawing/2014/main" id="{7AACE3A0-1FA1-46ED-AB4C-51317ECC2EA4}"/>
            </a:ext>
          </a:extLst>
        </xdr:cNvPr>
        <xdr:cNvCxnSpPr/>
      </xdr:nvCxnSpPr>
      <xdr:spPr>
        <a:xfrm>
          <a:off x="4119245" y="664210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74" name="有形固定資産減価償却率最大値テキスト">
          <a:extLst>
            <a:ext uri="{FF2B5EF4-FFF2-40B4-BE49-F238E27FC236}">
              <a16:creationId xmlns:a16="http://schemas.microsoft.com/office/drawing/2014/main" id="{AA8E8DF7-2329-4035-B6E3-7B77123E2A71}"/>
            </a:ext>
          </a:extLst>
        </xdr:cNvPr>
        <xdr:cNvSpPr txBox="1"/>
      </xdr:nvSpPr>
      <xdr:spPr>
        <a:xfrm>
          <a:off x="4258945" y="5235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75" name="直線コネクタ 74">
          <a:extLst>
            <a:ext uri="{FF2B5EF4-FFF2-40B4-BE49-F238E27FC236}">
              <a16:creationId xmlns:a16="http://schemas.microsoft.com/office/drawing/2014/main" id="{58724B65-0031-41DA-8862-DEDF63EAB3BB}"/>
            </a:ext>
          </a:extLst>
        </xdr:cNvPr>
        <xdr:cNvCxnSpPr/>
      </xdr:nvCxnSpPr>
      <xdr:spPr>
        <a:xfrm>
          <a:off x="4119245" y="54563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6" name="有形固定資産減価償却率平均値テキスト">
          <a:extLst>
            <a:ext uri="{FF2B5EF4-FFF2-40B4-BE49-F238E27FC236}">
              <a16:creationId xmlns:a16="http://schemas.microsoft.com/office/drawing/2014/main" id="{52DD4BED-7366-420A-8681-0D8E0E0B078F}"/>
            </a:ext>
          </a:extLst>
        </xdr:cNvPr>
        <xdr:cNvSpPr txBox="1"/>
      </xdr:nvSpPr>
      <xdr:spPr>
        <a:xfrm>
          <a:off x="4258945" y="5886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7" name="フローチャート: 判断 76">
          <a:extLst>
            <a:ext uri="{FF2B5EF4-FFF2-40B4-BE49-F238E27FC236}">
              <a16:creationId xmlns:a16="http://schemas.microsoft.com/office/drawing/2014/main" id="{E282E275-152D-4B71-B435-54A1F46E1BC0}"/>
            </a:ext>
          </a:extLst>
        </xdr:cNvPr>
        <xdr:cNvSpPr/>
      </xdr:nvSpPr>
      <xdr:spPr>
        <a:xfrm>
          <a:off x="4157345" y="60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8" name="フローチャート: 判断 77">
          <a:extLst>
            <a:ext uri="{FF2B5EF4-FFF2-40B4-BE49-F238E27FC236}">
              <a16:creationId xmlns:a16="http://schemas.microsoft.com/office/drawing/2014/main" id="{DD434967-B867-4AEC-89A9-0EF2A4E675B5}"/>
            </a:ext>
          </a:extLst>
        </xdr:cNvPr>
        <xdr:cNvSpPr/>
      </xdr:nvSpPr>
      <xdr:spPr>
        <a:xfrm>
          <a:off x="3537585" y="5991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9" name="フローチャート: 判断 78">
          <a:extLst>
            <a:ext uri="{FF2B5EF4-FFF2-40B4-BE49-F238E27FC236}">
              <a16:creationId xmlns:a16="http://schemas.microsoft.com/office/drawing/2014/main" id="{7EC87282-126C-4865-83F8-C206A107EFD9}"/>
            </a:ext>
          </a:extLst>
        </xdr:cNvPr>
        <xdr:cNvSpPr/>
      </xdr:nvSpPr>
      <xdr:spPr>
        <a:xfrm>
          <a:off x="2867025" y="5944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0" name="フローチャート: 判断 79">
          <a:extLst>
            <a:ext uri="{FF2B5EF4-FFF2-40B4-BE49-F238E27FC236}">
              <a16:creationId xmlns:a16="http://schemas.microsoft.com/office/drawing/2014/main" id="{115AD3EC-12B4-4548-924F-D0AC890462FB}"/>
            </a:ext>
          </a:extLst>
        </xdr:cNvPr>
        <xdr:cNvSpPr/>
      </xdr:nvSpPr>
      <xdr:spPr>
        <a:xfrm>
          <a:off x="2196465" y="59122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1" name="フローチャート: 判断 80">
          <a:extLst>
            <a:ext uri="{FF2B5EF4-FFF2-40B4-BE49-F238E27FC236}">
              <a16:creationId xmlns:a16="http://schemas.microsoft.com/office/drawing/2014/main" id="{CF440F17-B870-471D-B7D0-6A7F00D0FEED}"/>
            </a:ext>
          </a:extLst>
        </xdr:cNvPr>
        <xdr:cNvSpPr/>
      </xdr:nvSpPr>
      <xdr:spPr>
        <a:xfrm>
          <a:off x="152590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3623979-451C-4199-A9B1-4432A0FEB978}"/>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7B9868B-18CC-4902-8E6B-645413E4E9B6}"/>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1A4E9EC-87E9-4599-AAE3-FE30F85DAAC6}"/>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ED3DC43-9BBA-4152-8BDF-073537037FF2}"/>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383F284-9CB2-44DF-A475-9DBF2A43B568}"/>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147108</xdr:rowOff>
    </xdr:from>
    <xdr:to>
      <xdr:col>23</xdr:col>
      <xdr:colOff>136525</xdr:colOff>
      <xdr:row>32</xdr:row>
      <xdr:rowOff>77258</xdr:rowOff>
    </xdr:to>
    <xdr:sp macro="" textlink="">
      <xdr:nvSpPr>
        <xdr:cNvPr id="87" name="楕円 86">
          <a:extLst>
            <a:ext uri="{FF2B5EF4-FFF2-40B4-BE49-F238E27FC236}">
              <a16:creationId xmlns:a16="http://schemas.microsoft.com/office/drawing/2014/main" id="{E0218D49-A7EC-4B6F-8F18-414901ADC69A}"/>
            </a:ext>
          </a:extLst>
        </xdr:cNvPr>
        <xdr:cNvSpPr/>
      </xdr:nvSpPr>
      <xdr:spPr>
        <a:xfrm>
          <a:off x="4157345" y="61135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125535</xdr:rowOff>
    </xdr:from>
    <xdr:ext cx="405111" cy="259045"/>
    <xdr:sp macro="" textlink="">
      <xdr:nvSpPr>
        <xdr:cNvPr id="88" name="有形固定資産減価償却率該当値テキスト">
          <a:extLst>
            <a:ext uri="{FF2B5EF4-FFF2-40B4-BE49-F238E27FC236}">
              <a16:creationId xmlns:a16="http://schemas.microsoft.com/office/drawing/2014/main" id="{0E8FFEB2-BF60-4E71-8207-9CBC5BD96F78}"/>
            </a:ext>
          </a:extLst>
        </xdr:cNvPr>
        <xdr:cNvSpPr txBox="1"/>
      </xdr:nvSpPr>
      <xdr:spPr>
        <a:xfrm>
          <a:off x="4258945" y="609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103928</xdr:rowOff>
    </xdr:from>
    <xdr:to>
      <xdr:col>19</xdr:col>
      <xdr:colOff>187325</xdr:colOff>
      <xdr:row>32</xdr:row>
      <xdr:rowOff>34078</xdr:rowOff>
    </xdr:to>
    <xdr:sp macro="" textlink="">
      <xdr:nvSpPr>
        <xdr:cNvPr id="89" name="楕円 88">
          <a:extLst>
            <a:ext uri="{FF2B5EF4-FFF2-40B4-BE49-F238E27FC236}">
              <a16:creationId xmlns:a16="http://schemas.microsoft.com/office/drawing/2014/main" id="{0A0F8405-BA11-4E77-A519-AE39A27D5CB4}"/>
            </a:ext>
          </a:extLst>
        </xdr:cNvPr>
        <xdr:cNvSpPr/>
      </xdr:nvSpPr>
      <xdr:spPr>
        <a:xfrm>
          <a:off x="3537585" y="6070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154728</xdr:rowOff>
    </xdr:from>
    <xdr:to>
      <xdr:col>23</xdr:col>
      <xdr:colOff>85725</xdr:colOff>
      <xdr:row>32</xdr:row>
      <xdr:rowOff>26458</xdr:rowOff>
    </xdr:to>
    <xdr:cxnSp macro="">
      <xdr:nvCxnSpPr>
        <xdr:cNvPr id="90" name="直線コネクタ 89">
          <a:extLst>
            <a:ext uri="{FF2B5EF4-FFF2-40B4-BE49-F238E27FC236}">
              <a16:creationId xmlns:a16="http://schemas.microsoft.com/office/drawing/2014/main" id="{3132908D-4A67-4ECB-9E84-FD467111589B}"/>
            </a:ext>
          </a:extLst>
        </xdr:cNvPr>
        <xdr:cNvCxnSpPr/>
      </xdr:nvCxnSpPr>
      <xdr:spPr>
        <a:xfrm>
          <a:off x="3588385" y="6121188"/>
          <a:ext cx="6197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39158</xdr:rowOff>
    </xdr:from>
    <xdr:to>
      <xdr:col>15</xdr:col>
      <xdr:colOff>187325</xdr:colOff>
      <xdr:row>31</xdr:row>
      <xdr:rowOff>140758</xdr:rowOff>
    </xdr:to>
    <xdr:sp macro="" textlink="">
      <xdr:nvSpPr>
        <xdr:cNvPr id="91" name="楕円 90">
          <a:extLst>
            <a:ext uri="{FF2B5EF4-FFF2-40B4-BE49-F238E27FC236}">
              <a16:creationId xmlns:a16="http://schemas.microsoft.com/office/drawing/2014/main" id="{A052CBC4-AFDE-49C1-91C8-C44812B89D61}"/>
            </a:ext>
          </a:extLst>
        </xdr:cNvPr>
        <xdr:cNvSpPr/>
      </xdr:nvSpPr>
      <xdr:spPr>
        <a:xfrm>
          <a:off x="2867025" y="60056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89958</xdr:rowOff>
    </xdr:from>
    <xdr:to>
      <xdr:col>19</xdr:col>
      <xdr:colOff>136525</xdr:colOff>
      <xdr:row>31</xdr:row>
      <xdr:rowOff>154728</xdr:rowOff>
    </xdr:to>
    <xdr:cxnSp macro="">
      <xdr:nvCxnSpPr>
        <xdr:cNvPr id="92" name="直線コネクタ 91">
          <a:extLst>
            <a:ext uri="{FF2B5EF4-FFF2-40B4-BE49-F238E27FC236}">
              <a16:creationId xmlns:a16="http://schemas.microsoft.com/office/drawing/2014/main" id="{A2919A7B-9ACD-4AA2-8B11-137290AD8CB9}"/>
            </a:ext>
          </a:extLst>
        </xdr:cNvPr>
        <xdr:cNvCxnSpPr/>
      </xdr:nvCxnSpPr>
      <xdr:spPr>
        <a:xfrm>
          <a:off x="2917825" y="6056418"/>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156633</xdr:rowOff>
    </xdr:from>
    <xdr:to>
      <xdr:col>11</xdr:col>
      <xdr:colOff>187325</xdr:colOff>
      <xdr:row>31</xdr:row>
      <xdr:rowOff>86783</xdr:rowOff>
    </xdr:to>
    <xdr:sp macro="" textlink="">
      <xdr:nvSpPr>
        <xdr:cNvPr id="93" name="楕円 92">
          <a:extLst>
            <a:ext uri="{FF2B5EF4-FFF2-40B4-BE49-F238E27FC236}">
              <a16:creationId xmlns:a16="http://schemas.microsoft.com/office/drawing/2014/main" id="{35383D00-F51A-4F6B-91EA-5E35491C7C51}"/>
            </a:ext>
          </a:extLst>
        </xdr:cNvPr>
        <xdr:cNvSpPr/>
      </xdr:nvSpPr>
      <xdr:spPr>
        <a:xfrm>
          <a:off x="2196465" y="5955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35983</xdr:rowOff>
    </xdr:from>
    <xdr:to>
      <xdr:col>15</xdr:col>
      <xdr:colOff>136525</xdr:colOff>
      <xdr:row>31</xdr:row>
      <xdr:rowOff>89958</xdr:rowOff>
    </xdr:to>
    <xdr:cxnSp macro="">
      <xdr:nvCxnSpPr>
        <xdr:cNvPr id="94" name="直線コネクタ 93">
          <a:extLst>
            <a:ext uri="{FF2B5EF4-FFF2-40B4-BE49-F238E27FC236}">
              <a16:creationId xmlns:a16="http://schemas.microsoft.com/office/drawing/2014/main" id="{09F7BB38-B535-40AD-B88F-BBB154B23557}"/>
            </a:ext>
          </a:extLst>
        </xdr:cNvPr>
        <xdr:cNvCxnSpPr/>
      </xdr:nvCxnSpPr>
      <xdr:spPr>
        <a:xfrm>
          <a:off x="2247265" y="6002443"/>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117052</xdr:rowOff>
    </xdr:from>
    <xdr:to>
      <xdr:col>7</xdr:col>
      <xdr:colOff>187325</xdr:colOff>
      <xdr:row>31</xdr:row>
      <xdr:rowOff>47202</xdr:rowOff>
    </xdr:to>
    <xdr:sp macro="" textlink="">
      <xdr:nvSpPr>
        <xdr:cNvPr id="95" name="楕円 94">
          <a:extLst>
            <a:ext uri="{FF2B5EF4-FFF2-40B4-BE49-F238E27FC236}">
              <a16:creationId xmlns:a16="http://schemas.microsoft.com/office/drawing/2014/main" id="{FC05A7F6-3632-43E5-996C-6DF9AAB78678}"/>
            </a:ext>
          </a:extLst>
        </xdr:cNvPr>
        <xdr:cNvSpPr/>
      </xdr:nvSpPr>
      <xdr:spPr>
        <a:xfrm>
          <a:off x="1525905" y="5915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167852</xdr:rowOff>
    </xdr:from>
    <xdr:to>
      <xdr:col>11</xdr:col>
      <xdr:colOff>136525</xdr:colOff>
      <xdr:row>31</xdr:row>
      <xdr:rowOff>35983</xdr:rowOff>
    </xdr:to>
    <xdr:cxnSp macro="">
      <xdr:nvCxnSpPr>
        <xdr:cNvPr id="96" name="直線コネクタ 95">
          <a:extLst>
            <a:ext uri="{FF2B5EF4-FFF2-40B4-BE49-F238E27FC236}">
              <a16:creationId xmlns:a16="http://schemas.microsoft.com/office/drawing/2014/main" id="{CC10DBE2-F9F5-46C8-955B-7F0D0DCCCA78}"/>
            </a:ext>
          </a:extLst>
        </xdr:cNvPr>
        <xdr:cNvCxnSpPr/>
      </xdr:nvCxnSpPr>
      <xdr:spPr>
        <a:xfrm>
          <a:off x="1576705" y="5966672"/>
          <a:ext cx="670560" cy="3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97" name="n_1aveValue有形固定資産減価償却率">
          <a:extLst>
            <a:ext uri="{FF2B5EF4-FFF2-40B4-BE49-F238E27FC236}">
              <a16:creationId xmlns:a16="http://schemas.microsoft.com/office/drawing/2014/main" id="{962BB2FB-A406-4EC7-A2F5-53B7F83AD76F}"/>
            </a:ext>
          </a:extLst>
        </xdr:cNvPr>
        <xdr:cNvSpPr txBox="1"/>
      </xdr:nvSpPr>
      <xdr:spPr>
        <a:xfrm>
          <a:off x="3395989" y="577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98" name="n_2aveValue有形固定資産減価償却率">
          <a:extLst>
            <a:ext uri="{FF2B5EF4-FFF2-40B4-BE49-F238E27FC236}">
              <a16:creationId xmlns:a16="http://schemas.microsoft.com/office/drawing/2014/main" id="{C5E8C5EC-1E2E-4515-892B-F8E86339D373}"/>
            </a:ext>
          </a:extLst>
        </xdr:cNvPr>
        <xdr:cNvSpPr txBox="1"/>
      </xdr:nvSpPr>
      <xdr:spPr>
        <a:xfrm>
          <a:off x="2738129" y="572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9" name="n_3aveValue有形固定資産減価償却率">
          <a:extLst>
            <a:ext uri="{FF2B5EF4-FFF2-40B4-BE49-F238E27FC236}">
              <a16:creationId xmlns:a16="http://schemas.microsoft.com/office/drawing/2014/main" id="{366CAB52-24B1-4B9F-8798-B58AE3EDDFE3}"/>
            </a:ext>
          </a:extLst>
        </xdr:cNvPr>
        <xdr:cNvSpPr txBox="1"/>
      </xdr:nvSpPr>
      <xdr:spPr>
        <a:xfrm>
          <a:off x="2067569" y="5691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0" name="n_4aveValue有形固定資産減価償却率">
          <a:extLst>
            <a:ext uri="{FF2B5EF4-FFF2-40B4-BE49-F238E27FC236}">
              <a16:creationId xmlns:a16="http://schemas.microsoft.com/office/drawing/2014/main" id="{2A4690AF-7122-4A26-A77B-46B38478AF8F}"/>
            </a:ext>
          </a:extLst>
        </xdr:cNvPr>
        <xdr:cNvSpPr txBox="1"/>
      </xdr:nvSpPr>
      <xdr:spPr>
        <a:xfrm>
          <a:off x="1397009" y="56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25205</xdr:rowOff>
    </xdr:from>
    <xdr:ext cx="405111" cy="259045"/>
    <xdr:sp macro="" textlink="">
      <xdr:nvSpPr>
        <xdr:cNvPr id="101" name="n_1mainValue有形固定資産減価償却率">
          <a:extLst>
            <a:ext uri="{FF2B5EF4-FFF2-40B4-BE49-F238E27FC236}">
              <a16:creationId xmlns:a16="http://schemas.microsoft.com/office/drawing/2014/main" id="{601ED7BE-1658-407D-8BE6-BFD89E22D13E}"/>
            </a:ext>
          </a:extLst>
        </xdr:cNvPr>
        <xdr:cNvSpPr txBox="1"/>
      </xdr:nvSpPr>
      <xdr:spPr>
        <a:xfrm>
          <a:off x="3395989" y="6159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131885</xdr:rowOff>
    </xdr:from>
    <xdr:ext cx="405111" cy="259045"/>
    <xdr:sp macro="" textlink="">
      <xdr:nvSpPr>
        <xdr:cNvPr id="102" name="n_2mainValue有形固定資産減価償却率">
          <a:extLst>
            <a:ext uri="{FF2B5EF4-FFF2-40B4-BE49-F238E27FC236}">
              <a16:creationId xmlns:a16="http://schemas.microsoft.com/office/drawing/2014/main" id="{1D99CEC5-9880-4FF1-B1FD-17DA2074E7A0}"/>
            </a:ext>
          </a:extLst>
        </xdr:cNvPr>
        <xdr:cNvSpPr txBox="1"/>
      </xdr:nvSpPr>
      <xdr:spPr>
        <a:xfrm>
          <a:off x="2738129" y="609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103" name="n_3mainValue有形固定資産減価償却率">
          <a:extLst>
            <a:ext uri="{FF2B5EF4-FFF2-40B4-BE49-F238E27FC236}">
              <a16:creationId xmlns:a16="http://schemas.microsoft.com/office/drawing/2014/main" id="{B4C738D8-5CA0-48CC-B21F-E96E023895F0}"/>
            </a:ext>
          </a:extLst>
        </xdr:cNvPr>
        <xdr:cNvSpPr txBox="1"/>
      </xdr:nvSpPr>
      <xdr:spPr>
        <a:xfrm>
          <a:off x="2067569" y="604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38329</xdr:rowOff>
    </xdr:from>
    <xdr:ext cx="405111" cy="259045"/>
    <xdr:sp macro="" textlink="">
      <xdr:nvSpPr>
        <xdr:cNvPr id="104" name="n_4mainValue有形固定資産減価償却率">
          <a:extLst>
            <a:ext uri="{FF2B5EF4-FFF2-40B4-BE49-F238E27FC236}">
              <a16:creationId xmlns:a16="http://schemas.microsoft.com/office/drawing/2014/main" id="{F52A7258-193E-4756-8F13-8A52423B5EDB}"/>
            </a:ext>
          </a:extLst>
        </xdr:cNvPr>
        <xdr:cNvSpPr txBox="1"/>
      </xdr:nvSpPr>
      <xdr:spPr>
        <a:xfrm>
          <a:off x="1397009" y="600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9B0FB25B-47F2-4C6C-94B4-56551FC19109}"/>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AEA29705-C905-4FB0-800E-09BB19A6DDA8}"/>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4FE7F62D-CA60-4771-9659-1A7C7BB19F89}"/>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BAE9383-DE1B-446E-BF12-3FE51F2C037C}"/>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E7BA5B5-4598-4570-892D-0CA551E82273}"/>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3F88BDF-DDF8-494D-A56A-16B15683D054}"/>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2B01D6C2-3653-41A9-8209-D46B5DBB46D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5730D3B0-A51E-4D7E-B1E8-52A7DAC2626B}"/>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95A49936-4A71-4EE8-BA2F-01C96CEFB929}"/>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403BEE3B-F34F-4ED4-930A-893B360725E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EF130430-7AA1-47C7-A9E2-8FE580D4A529}"/>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41BAE498-5A2F-40D2-AB23-14160A2A5009}"/>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3C2C5FC1-63F9-4657-8C27-D336818AE9BD}"/>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類似団体と比較して低い水準</a:t>
          </a:r>
          <a:r>
            <a:rPr lang="ja-JP" altLang="en-US" sz="1100">
              <a:solidFill>
                <a:schemeClr val="dk1"/>
              </a:solidFill>
              <a:effectLst/>
              <a:latin typeface="+mn-lt"/>
              <a:ea typeface="+mn-ea"/>
              <a:cs typeface="+mn-cs"/>
            </a:rPr>
            <a:t>を維持しているが、</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年度には前年度から</a:t>
          </a:r>
          <a:r>
            <a:rPr lang="en-US" altLang="ja-JP" sz="1100">
              <a:solidFill>
                <a:schemeClr val="dk1"/>
              </a:solidFill>
              <a:effectLst/>
              <a:latin typeface="+mn-lt"/>
              <a:ea typeface="+mn-ea"/>
              <a:cs typeface="+mn-cs"/>
            </a:rPr>
            <a:t>33.5</a:t>
          </a:r>
          <a:r>
            <a:rPr lang="ja-JP" altLang="ja-JP" sz="1100">
              <a:solidFill>
                <a:schemeClr val="dk1"/>
              </a:solidFill>
              <a:effectLst/>
              <a:latin typeface="+mn-lt"/>
              <a:ea typeface="+mn-ea"/>
              <a:cs typeface="+mn-cs"/>
            </a:rPr>
            <a:t>ポイント増加し、類似団体内平均値</a:t>
          </a:r>
          <a:r>
            <a:rPr lang="ja-JP" altLang="en-US" sz="1100">
              <a:solidFill>
                <a:schemeClr val="dk1"/>
              </a:solidFill>
              <a:effectLst/>
              <a:latin typeface="+mn-lt"/>
              <a:ea typeface="+mn-ea"/>
              <a:cs typeface="+mn-cs"/>
            </a:rPr>
            <a:t>の拡大率</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上回っている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大規模事業に係る地方債の発行</a:t>
          </a:r>
          <a:r>
            <a:rPr kumimoji="1" lang="ja-JP" altLang="en-US" sz="1100">
              <a:solidFill>
                <a:schemeClr val="dk1"/>
              </a:solidFill>
              <a:effectLst/>
              <a:latin typeface="+mn-lt"/>
              <a:ea typeface="+mn-ea"/>
              <a:cs typeface="+mn-cs"/>
            </a:rPr>
            <a:t>が影響しており、</a:t>
          </a:r>
          <a:r>
            <a:rPr kumimoji="1" lang="ja-JP" altLang="ja-JP" sz="1100">
              <a:solidFill>
                <a:schemeClr val="dk1"/>
              </a:solidFill>
              <a:effectLst/>
              <a:latin typeface="+mn-lt"/>
              <a:ea typeface="+mn-ea"/>
              <a:cs typeface="+mn-cs"/>
            </a:rPr>
            <a:t>将来負担額が上昇傾向</a:t>
          </a:r>
          <a:r>
            <a:rPr kumimoji="1" lang="ja-JP" altLang="en-US" sz="1100">
              <a:solidFill>
                <a:schemeClr val="dk1"/>
              </a:solidFill>
              <a:effectLst/>
              <a:latin typeface="+mn-lt"/>
              <a:ea typeface="+mn-ea"/>
              <a:cs typeface="+mn-cs"/>
            </a:rPr>
            <a:t>にあることを</a:t>
          </a:r>
          <a:r>
            <a:rPr lang="ja-JP" altLang="en-US"/>
            <a:t>示唆している。</a:t>
          </a:r>
          <a:r>
            <a:rPr lang="ja-JP" altLang="ja-JP" sz="1100">
              <a:solidFill>
                <a:schemeClr val="dk1"/>
              </a:solidFill>
              <a:effectLst/>
              <a:latin typeface="+mn-lt"/>
              <a:ea typeface="+mn-ea"/>
              <a:cs typeface="+mn-cs"/>
            </a:rPr>
            <a:t>今後の投資的事業の実施</a:t>
          </a:r>
          <a:r>
            <a:rPr lang="ja-JP" altLang="en-US" sz="1100">
              <a:solidFill>
                <a:schemeClr val="dk1"/>
              </a:solidFill>
              <a:effectLst/>
              <a:latin typeface="+mn-lt"/>
              <a:ea typeface="+mn-ea"/>
              <a:cs typeface="+mn-cs"/>
            </a:rPr>
            <a:t>にあたっては、</a:t>
          </a:r>
          <a:r>
            <a:rPr lang="ja-JP" altLang="ja-JP" sz="1100">
              <a:solidFill>
                <a:schemeClr val="dk1"/>
              </a:solidFill>
              <a:effectLst/>
              <a:latin typeface="+mn-lt"/>
              <a:ea typeface="+mn-ea"/>
              <a:cs typeface="+mn-cs"/>
            </a:rPr>
            <a:t>慎重な判断が求められ、将来の財政負担</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抑制に努める必要がある。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940B8778-F13E-4BFA-B033-444024992A6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98C30491-ADA4-4062-824C-C4392BD3C333}"/>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E13DD5B7-5BB6-4DB5-9EC8-99F0D40C632A}"/>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38F84A43-CA3D-4B16-A5B2-657DDBC06991}"/>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EAB20CFF-84B9-45A4-80C9-73D5204C56FF}"/>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5B9FB965-3BFC-4AA7-A036-80805F691AFB}"/>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BBFCEF0F-F666-4734-B88A-97BD6B21DB54}"/>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B6228625-3638-4663-8D45-92741E5E0772}"/>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A589E165-0C7A-40CF-8E0A-407DEF8E061A}"/>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7EFFBC91-72B7-4E2D-AAC2-127FCF52DB78}"/>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92550FF4-A1F5-49E4-A402-4F3D6ACF12EB}"/>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EDF4F34-B120-4798-B50D-74855D4D9D47}"/>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2D9647D1-ED4F-45EA-9BB3-7F5704E73106}"/>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26AA1C5A-C414-405C-8AEC-691FEE112EEE}"/>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ADBABDCE-4A2C-448D-A948-222F9218E0A9}"/>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33" name="直線コネクタ 132">
          <a:extLst>
            <a:ext uri="{FF2B5EF4-FFF2-40B4-BE49-F238E27FC236}">
              <a16:creationId xmlns:a16="http://schemas.microsoft.com/office/drawing/2014/main" id="{F6D3338D-8C98-45CA-BA01-A417A16B8A79}"/>
            </a:ext>
          </a:extLst>
        </xdr:cNvPr>
        <xdr:cNvCxnSpPr/>
      </xdr:nvCxnSpPr>
      <xdr:spPr>
        <a:xfrm flipV="1">
          <a:off x="13027660" y="5213787"/>
          <a:ext cx="1269" cy="1214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34" name="債務償還比率最小値テキスト">
          <a:extLst>
            <a:ext uri="{FF2B5EF4-FFF2-40B4-BE49-F238E27FC236}">
              <a16:creationId xmlns:a16="http://schemas.microsoft.com/office/drawing/2014/main" id="{4E26E960-DA2A-47A2-9383-7D30B1682D4A}"/>
            </a:ext>
          </a:extLst>
        </xdr:cNvPr>
        <xdr:cNvSpPr txBox="1"/>
      </xdr:nvSpPr>
      <xdr:spPr>
        <a:xfrm>
          <a:off x="13080365" y="64316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35" name="直線コネクタ 134">
          <a:extLst>
            <a:ext uri="{FF2B5EF4-FFF2-40B4-BE49-F238E27FC236}">
              <a16:creationId xmlns:a16="http://schemas.microsoft.com/office/drawing/2014/main" id="{DBD2A079-25C4-453D-B876-C44ECDAE3CFC}"/>
            </a:ext>
          </a:extLst>
        </xdr:cNvPr>
        <xdr:cNvCxnSpPr/>
      </xdr:nvCxnSpPr>
      <xdr:spPr>
        <a:xfrm>
          <a:off x="12963525" y="6427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6" name="債務償還比率最大値テキスト">
          <a:extLst>
            <a:ext uri="{FF2B5EF4-FFF2-40B4-BE49-F238E27FC236}">
              <a16:creationId xmlns:a16="http://schemas.microsoft.com/office/drawing/2014/main" id="{3CFCE0E4-BB28-416C-9A9B-5C42FB0D1982}"/>
            </a:ext>
          </a:extLst>
        </xdr:cNvPr>
        <xdr:cNvSpPr txBox="1"/>
      </xdr:nvSpPr>
      <xdr:spPr>
        <a:xfrm>
          <a:off x="13080365" y="49928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7" name="直線コネクタ 136">
          <a:extLst>
            <a:ext uri="{FF2B5EF4-FFF2-40B4-BE49-F238E27FC236}">
              <a16:creationId xmlns:a16="http://schemas.microsoft.com/office/drawing/2014/main" id="{95E767CA-2B75-4CEE-8A60-13062749D659}"/>
            </a:ext>
          </a:extLst>
        </xdr:cNvPr>
        <xdr:cNvCxnSpPr/>
      </xdr:nvCxnSpPr>
      <xdr:spPr>
        <a:xfrm>
          <a:off x="12963525" y="521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148713</xdr:rowOff>
    </xdr:from>
    <xdr:ext cx="469744" cy="259045"/>
    <xdr:sp macro="" textlink="">
      <xdr:nvSpPr>
        <xdr:cNvPr id="138" name="債務償還比率平均値テキスト">
          <a:extLst>
            <a:ext uri="{FF2B5EF4-FFF2-40B4-BE49-F238E27FC236}">
              <a16:creationId xmlns:a16="http://schemas.microsoft.com/office/drawing/2014/main" id="{00467ED5-2F6F-4A77-8798-A8F6656D3730}"/>
            </a:ext>
          </a:extLst>
        </xdr:cNvPr>
        <xdr:cNvSpPr txBox="1"/>
      </xdr:nvSpPr>
      <xdr:spPr>
        <a:xfrm>
          <a:off x="13080365" y="5612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9" name="フローチャート: 判断 138">
          <a:extLst>
            <a:ext uri="{FF2B5EF4-FFF2-40B4-BE49-F238E27FC236}">
              <a16:creationId xmlns:a16="http://schemas.microsoft.com/office/drawing/2014/main" id="{D9841797-EF2A-4C89-AA6D-F90A85FB4F16}"/>
            </a:ext>
          </a:extLst>
        </xdr:cNvPr>
        <xdr:cNvSpPr/>
      </xdr:nvSpPr>
      <xdr:spPr>
        <a:xfrm>
          <a:off x="13001625" y="5633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40" name="フローチャート: 判断 139">
          <a:extLst>
            <a:ext uri="{FF2B5EF4-FFF2-40B4-BE49-F238E27FC236}">
              <a16:creationId xmlns:a16="http://schemas.microsoft.com/office/drawing/2014/main" id="{07618127-3F25-43F5-8C64-B6E9CCDBD3C7}"/>
            </a:ext>
          </a:extLst>
        </xdr:cNvPr>
        <xdr:cNvSpPr/>
      </xdr:nvSpPr>
      <xdr:spPr>
        <a:xfrm>
          <a:off x="12359005" y="5622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41" name="フローチャート: 判断 140">
          <a:extLst>
            <a:ext uri="{FF2B5EF4-FFF2-40B4-BE49-F238E27FC236}">
              <a16:creationId xmlns:a16="http://schemas.microsoft.com/office/drawing/2014/main" id="{60A8083A-24E4-414B-B749-10111976A4FE}"/>
            </a:ext>
          </a:extLst>
        </xdr:cNvPr>
        <xdr:cNvSpPr/>
      </xdr:nvSpPr>
      <xdr:spPr>
        <a:xfrm>
          <a:off x="11688445" y="574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42" name="フローチャート: 判断 141">
          <a:extLst>
            <a:ext uri="{FF2B5EF4-FFF2-40B4-BE49-F238E27FC236}">
              <a16:creationId xmlns:a16="http://schemas.microsoft.com/office/drawing/2014/main" id="{A2B08F11-348D-4EA1-9A94-0AF2758EDDD9}"/>
            </a:ext>
          </a:extLst>
        </xdr:cNvPr>
        <xdr:cNvSpPr/>
      </xdr:nvSpPr>
      <xdr:spPr>
        <a:xfrm>
          <a:off x="11017885" y="574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43" name="フローチャート: 判断 142">
          <a:extLst>
            <a:ext uri="{FF2B5EF4-FFF2-40B4-BE49-F238E27FC236}">
              <a16:creationId xmlns:a16="http://schemas.microsoft.com/office/drawing/2014/main" id="{225FCC30-E4D8-438D-AFBB-10BB6DCBAF86}"/>
            </a:ext>
          </a:extLst>
        </xdr:cNvPr>
        <xdr:cNvSpPr/>
      </xdr:nvSpPr>
      <xdr:spPr>
        <a:xfrm>
          <a:off x="10347325" y="574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7B64B0C-0800-4B4D-8D65-54FD430F8814}"/>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3C4E624-5305-4C13-9C9A-5C0941C9F10A}"/>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64EEAFD-1B54-468D-BF7E-E3F37A583CF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3361B97-990D-4019-8E9A-B4A64124E011}"/>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70BA3E5-405B-468E-8468-29B78F7DE0D3}"/>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78168</xdr:rowOff>
    </xdr:from>
    <xdr:to>
      <xdr:col>76</xdr:col>
      <xdr:colOff>73025</xdr:colOff>
      <xdr:row>29</xdr:row>
      <xdr:rowOff>8318</xdr:rowOff>
    </xdr:to>
    <xdr:sp macro="" textlink="">
      <xdr:nvSpPr>
        <xdr:cNvPr id="149" name="楕円 148">
          <a:extLst>
            <a:ext uri="{FF2B5EF4-FFF2-40B4-BE49-F238E27FC236}">
              <a16:creationId xmlns:a16="http://schemas.microsoft.com/office/drawing/2014/main" id="{CFF38044-4CB2-49DE-94CA-AE85103DD3E1}"/>
            </a:ext>
          </a:extLst>
        </xdr:cNvPr>
        <xdr:cNvSpPr/>
      </xdr:nvSpPr>
      <xdr:spPr>
        <a:xfrm>
          <a:off x="13001625" y="55417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101045</xdr:rowOff>
    </xdr:from>
    <xdr:ext cx="469744" cy="259045"/>
    <xdr:sp macro="" textlink="">
      <xdr:nvSpPr>
        <xdr:cNvPr id="150" name="債務償還比率該当値テキスト">
          <a:extLst>
            <a:ext uri="{FF2B5EF4-FFF2-40B4-BE49-F238E27FC236}">
              <a16:creationId xmlns:a16="http://schemas.microsoft.com/office/drawing/2014/main" id="{A4F57461-2133-4E90-9EEF-A3A6D7A7C8C6}"/>
            </a:ext>
          </a:extLst>
        </xdr:cNvPr>
        <xdr:cNvSpPr txBox="1"/>
      </xdr:nvSpPr>
      <xdr:spPr>
        <a:xfrm>
          <a:off x="13080365" y="539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37987</xdr:rowOff>
    </xdr:from>
    <xdr:to>
      <xdr:col>72</xdr:col>
      <xdr:colOff>123825</xdr:colOff>
      <xdr:row>28</xdr:row>
      <xdr:rowOff>139587</xdr:rowOff>
    </xdr:to>
    <xdr:sp macro="" textlink="">
      <xdr:nvSpPr>
        <xdr:cNvPr id="151" name="楕円 150">
          <a:extLst>
            <a:ext uri="{FF2B5EF4-FFF2-40B4-BE49-F238E27FC236}">
              <a16:creationId xmlns:a16="http://schemas.microsoft.com/office/drawing/2014/main" id="{F55974D0-15AC-46F7-8E7E-4D05028278AB}"/>
            </a:ext>
          </a:extLst>
        </xdr:cNvPr>
        <xdr:cNvSpPr/>
      </xdr:nvSpPr>
      <xdr:spPr>
        <a:xfrm>
          <a:off x="12359005" y="550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88787</xdr:rowOff>
    </xdr:from>
    <xdr:to>
      <xdr:col>76</xdr:col>
      <xdr:colOff>22225</xdr:colOff>
      <xdr:row>28</xdr:row>
      <xdr:rowOff>128968</xdr:rowOff>
    </xdr:to>
    <xdr:cxnSp macro="">
      <xdr:nvCxnSpPr>
        <xdr:cNvPr id="152" name="直線コネクタ 151">
          <a:extLst>
            <a:ext uri="{FF2B5EF4-FFF2-40B4-BE49-F238E27FC236}">
              <a16:creationId xmlns:a16="http://schemas.microsoft.com/office/drawing/2014/main" id="{3D853D83-1C24-4F67-9C3F-7CBC76FEFBA8}"/>
            </a:ext>
          </a:extLst>
        </xdr:cNvPr>
        <xdr:cNvCxnSpPr/>
      </xdr:nvCxnSpPr>
      <xdr:spPr>
        <a:xfrm>
          <a:off x="12409805" y="5552327"/>
          <a:ext cx="619760" cy="4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27143</xdr:rowOff>
    </xdr:from>
    <xdr:to>
      <xdr:col>68</xdr:col>
      <xdr:colOff>123825</xdr:colOff>
      <xdr:row>29</xdr:row>
      <xdr:rowOff>128743</xdr:rowOff>
    </xdr:to>
    <xdr:sp macro="" textlink="">
      <xdr:nvSpPr>
        <xdr:cNvPr id="153" name="楕円 152">
          <a:extLst>
            <a:ext uri="{FF2B5EF4-FFF2-40B4-BE49-F238E27FC236}">
              <a16:creationId xmlns:a16="http://schemas.microsoft.com/office/drawing/2014/main" id="{48222AFE-C5FE-4F01-89F8-A4EB9C7800C7}"/>
            </a:ext>
          </a:extLst>
        </xdr:cNvPr>
        <xdr:cNvSpPr/>
      </xdr:nvSpPr>
      <xdr:spPr>
        <a:xfrm>
          <a:off x="11688445" y="56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88787</xdr:rowOff>
    </xdr:from>
    <xdr:to>
      <xdr:col>72</xdr:col>
      <xdr:colOff>73025</xdr:colOff>
      <xdr:row>29</xdr:row>
      <xdr:rowOff>77943</xdr:rowOff>
    </xdr:to>
    <xdr:cxnSp macro="">
      <xdr:nvCxnSpPr>
        <xdr:cNvPr id="154" name="直線コネクタ 153">
          <a:extLst>
            <a:ext uri="{FF2B5EF4-FFF2-40B4-BE49-F238E27FC236}">
              <a16:creationId xmlns:a16="http://schemas.microsoft.com/office/drawing/2014/main" id="{CE55C4C1-28B8-4C99-82EA-C3B0E3B2FD04}"/>
            </a:ext>
          </a:extLst>
        </xdr:cNvPr>
        <xdr:cNvCxnSpPr/>
      </xdr:nvCxnSpPr>
      <xdr:spPr>
        <a:xfrm flipV="1">
          <a:off x="11739245" y="5552327"/>
          <a:ext cx="670560" cy="15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100069</xdr:rowOff>
    </xdr:from>
    <xdr:to>
      <xdr:col>64</xdr:col>
      <xdr:colOff>123825</xdr:colOff>
      <xdr:row>30</xdr:row>
      <xdr:rowOff>30219</xdr:rowOff>
    </xdr:to>
    <xdr:sp macro="" textlink="">
      <xdr:nvSpPr>
        <xdr:cNvPr id="155" name="楕円 154">
          <a:extLst>
            <a:ext uri="{FF2B5EF4-FFF2-40B4-BE49-F238E27FC236}">
              <a16:creationId xmlns:a16="http://schemas.microsoft.com/office/drawing/2014/main" id="{3BD4FF67-3C77-4054-92D2-CD954CA27082}"/>
            </a:ext>
          </a:extLst>
        </xdr:cNvPr>
        <xdr:cNvSpPr/>
      </xdr:nvSpPr>
      <xdr:spPr>
        <a:xfrm>
          <a:off x="11017885" y="5731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77943</xdr:rowOff>
    </xdr:from>
    <xdr:to>
      <xdr:col>68</xdr:col>
      <xdr:colOff>73025</xdr:colOff>
      <xdr:row>29</xdr:row>
      <xdr:rowOff>150869</xdr:rowOff>
    </xdr:to>
    <xdr:cxnSp macro="">
      <xdr:nvCxnSpPr>
        <xdr:cNvPr id="156" name="直線コネクタ 155">
          <a:extLst>
            <a:ext uri="{FF2B5EF4-FFF2-40B4-BE49-F238E27FC236}">
              <a16:creationId xmlns:a16="http://schemas.microsoft.com/office/drawing/2014/main" id="{8D7123C2-B67D-4C87-8151-B03DD80AD82E}"/>
            </a:ext>
          </a:extLst>
        </xdr:cNvPr>
        <xdr:cNvCxnSpPr/>
      </xdr:nvCxnSpPr>
      <xdr:spPr>
        <a:xfrm flipV="1">
          <a:off x="11068685" y="5709123"/>
          <a:ext cx="670560" cy="7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164169</xdr:rowOff>
    </xdr:from>
    <xdr:to>
      <xdr:col>60</xdr:col>
      <xdr:colOff>123825</xdr:colOff>
      <xdr:row>29</xdr:row>
      <xdr:rowOff>94319</xdr:rowOff>
    </xdr:to>
    <xdr:sp macro="" textlink="">
      <xdr:nvSpPr>
        <xdr:cNvPr id="157" name="楕円 156">
          <a:extLst>
            <a:ext uri="{FF2B5EF4-FFF2-40B4-BE49-F238E27FC236}">
              <a16:creationId xmlns:a16="http://schemas.microsoft.com/office/drawing/2014/main" id="{C2BA4E51-9A4E-4062-9324-35EAD808B399}"/>
            </a:ext>
          </a:extLst>
        </xdr:cNvPr>
        <xdr:cNvSpPr/>
      </xdr:nvSpPr>
      <xdr:spPr>
        <a:xfrm>
          <a:off x="10347325" y="56277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43519</xdr:rowOff>
    </xdr:from>
    <xdr:to>
      <xdr:col>64</xdr:col>
      <xdr:colOff>73025</xdr:colOff>
      <xdr:row>29</xdr:row>
      <xdr:rowOff>150869</xdr:rowOff>
    </xdr:to>
    <xdr:cxnSp macro="">
      <xdr:nvCxnSpPr>
        <xdr:cNvPr id="158" name="直線コネクタ 157">
          <a:extLst>
            <a:ext uri="{FF2B5EF4-FFF2-40B4-BE49-F238E27FC236}">
              <a16:creationId xmlns:a16="http://schemas.microsoft.com/office/drawing/2014/main" id="{152AA82F-9823-42C0-90F6-F82F4ADD1422}"/>
            </a:ext>
          </a:extLst>
        </xdr:cNvPr>
        <xdr:cNvCxnSpPr/>
      </xdr:nvCxnSpPr>
      <xdr:spPr>
        <a:xfrm>
          <a:off x="10398125" y="5674699"/>
          <a:ext cx="670560" cy="10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80168</xdr:rowOff>
    </xdr:from>
    <xdr:ext cx="469744" cy="259045"/>
    <xdr:sp macro="" textlink="">
      <xdr:nvSpPr>
        <xdr:cNvPr id="159" name="n_1aveValue債務償還比率">
          <a:extLst>
            <a:ext uri="{FF2B5EF4-FFF2-40B4-BE49-F238E27FC236}">
              <a16:creationId xmlns:a16="http://schemas.microsoft.com/office/drawing/2014/main" id="{519A1F2E-F2C5-4D30-896F-A030FA20CD75}"/>
            </a:ext>
          </a:extLst>
        </xdr:cNvPr>
        <xdr:cNvSpPr txBox="1"/>
      </xdr:nvSpPr>
      <xdr:spPr>
        <a:xfrm>
          <a:off x="12185092" y="571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35139</xdr:rowOff>
    </xdr:from>
    <xdr:ext cx="469744" cy="259045"/>
    <xdr:sp macro="" textlink="">
      <xdr:nvSpPr>
        <xdr:cNvPr id="160" name="n_2aveValue債務償還比率">
          <a:extLst>
            <a:ext uri="{FF2B5EF4-FFF2-40B4-BE49-F238E27FC236}">
              <a16:creationId xmlns:a16="http://schemas.microsoft.com/office/drawing/2014/main" id="{A99C0C50-90BA-45A7-BEFF-2168463CDDB3}"/>
            </a:ext>
          </a:extLst>
        </xdr:cNvPr>
        <xdr:cNvSpPr txBox="1"/>
      </xdr:nvSpPr>
      <xdr:spPr>
        <a:xfrm>
          <a:off x="11527232" y="583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39457</xdr:rowOff>
    </xdr:from>
    <xdr:ext cx="469744" cy="259045"/>
    <xdr:sp macro="" textlink="">
      <xdr:nvSpPr>
        <xdr:cNvPr id="161" name="n_3aveValue債務償還比率">
          <a:extLst>
            <a:ext uri="{FF2B5EF4-FFF2-40B4-BE49-F238E27FC236}">
              <a16:creationId xmlns:a16="http://schemas.microsoft.com/office/drawing/2014/main" id="{64466405-D0FF-493B-97CC-266AD655BB92}"/>
            </a:ext>
          </a:extLst>
        </xdr:cNvPr>
        <xdr:cNvSpPr txBox="1"/>
      </xdr:nvSpPr>
      <xdr:spPr>
        <a:xfrm>
          <a:off x="10856672" y="583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36099</xdr:rowOff>
    </xdr:from>
    <xdr:ext cx="469744" cy="259045"/>
    <xdr:sp macro="" textlink="">
      <xdr:nvSpPr>
        <xdr:cNvPr id="162" name="n_4aveValue債務償還比率">
          <a:extLst>
            <a:ext uri="{FF2B5EF4-FFF2-40B4-BE49-F238E27FC236}">
              <a16:creationId xmlns:a16="http://schemas.microsoft.com/office/drawing/2014/main" id="{484AF845-1877-4D26-A468-0A2A5EBDD4A0}"/>
            </a:ext>
          </a:extLst>
        </xdr:cNvPr>
        <xdr:cNvSpPr txBox="1"/>
      </xdr:nvSpPr>
      <xdr:spPr>
        <a:xfrm>
          <a:off x="10186112" y="583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156114</xdr:rowOff>
    </xdr:from>
    <xdr:ext cx="469744" cy="259045"/>
    <xdr:sp macro="" textlink="">
      <xdr:nvSpPr>
        <xdr:cNvPr id="163" name="n_1mainValue債務償還比率">
          <a:extLst>
            <a:ext uri="{FF2B5EF4-FFF2-40B4-BE49-F238E27FC236}">
              <a16:creationId xmlns:a16="http://schemas.microsoft.com/office/drawing/2014/main" id="{C8BDAAEB-5250-4552-8AE8-23BC337DBC08}"/>
            </a:ext>
          </a:extLst>
        </xdr:cNvPr>
        <xdr:cNvSpPr txBox="1"/>
      </xdr:nvSpPr>
      <xdr:spPr>
        <a:xfrm>
          <a:off x="12185092" y="528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145270</xdr:rowOff>
    </xdr:from>
    <xdr:ext cx="469744" cy="259045"/>
    <xdr:sp macro="" textlink="">
      <xdr:nvSpPr>
        <xdr:cNvPr id="164" name="n_2mainValue債務償還比率">
          <a:extLst>
            <a:ext uri="{FF2B5EF4-FFF2-40B4-BE49-F238E27FC236}">
              <a16:creationId xmlns:a16="http://schemas.microsoft.com/office/drawing/2014/main" id="{E5837901-5608-4F16-A8EC-08A5767B7B2A}"/>
            </a:ext>
          </a:extLst>
        </xdr:cNvPr>
        <xdr:cNvSpPr txBox="1"/>
      </xdr:nvSpPr>
      <xdr:spPr>
        <a:xfrm>
          <a:off x="11527232" y="54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46746</xdr:rowOff>
    </xdr:from>
    <xdr:ext cx="469744" cy="259045"/>
    <xdr:sp macro="" textlink="">
      <xdr:nvSpPr>
        <xdr:cNvPr id="165" name="n_3mainValue債務償還比率">
          <a:extLst>
            <a:ext uri="{FF2B5EF4-FFF2-40B4-BE49-F238E27FC236}">
              <a16:creationId xmlns:a16="http://schemas.microsoft.com/office/drawing/2014/main" id="{AE03D519-D2CE-42B7-9900-CD94EB7687A8}"/>
            </a:ext>
          </a:extLst>
        </xdr:cNvPr>
        <xdr:cNvSpPr txBox="1"/>
      </xdr:nvSpPr>
      <xdr:spPr>
        <a:xfrm>
          <a:off x="10856672" y="551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110846</xdr:rowOff>
    </xdr:from>
    <xdr:ext cx="469744" cy="259045"/>
    <xdr:sp macro="" textlink="">
      <xdr:nvSpPr>
        <xdr:cNvPr id="166" name="n_4mainValue債務償還比率">
          <a:extLst>
            <a:ext uri="{FF2B5EF4-FFF2-40B4-BE49-F238E27FC236}">
              <a16:creationId xmlns:a16="http://schemas.microsoft.com/office/drawing/2014/main" id="{42AB558D-5331-4C85-BFBB-93E15334E5B0}"/>
            </a:ext>
          </a:extLst>
        </xdr:cNvPr>
        <xdr:cNvSpPr txBox="1"/>
      </xdr:nvSpPr>
      <xdr:spPr>
        <a:xfrm>
          <a:off x="10186112" y="540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705329FC-F727-4F7C-BB92-C816775DBACB}"/>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A777A39F-CBAC-4A52-9886-68057C1D6CA1}"/>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A0DAFAE7-4768-4D81-9474-1662F07E70DB}"/>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AFBB4DD-AB2B-4A80-90A5-1341EA2C6071}"/>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FDF74099-A680-46B1-9418-4D2918A750C9}"/>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B5FD869D-4822-480F-9725-332F8274C36F}"/>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056A79-610A-4F96-AC98-22F3B1E28F8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6CE3F8-0C07-4EBD-854F-8F419065B8D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A8334A6-C601-4827-AB97-F46304FE445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EFA506-0087-400B-922C-0095693DD3C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005A15-758C-4493-A03B-BF00977E792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CFBE3B-FAB0-4F3E-8070-317428D4AD7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7D3F8B-EF13-48A8-9BF8-679E3E7B353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0E3C31-2D56-488A-A5C7-13F07A7ED56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17D4AFC-615C-4D3A-8EB1-9637D67313C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9B21E1-1C87-4619-8EB9-313F59490D8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22,056
21,659
34.20
8,815,449
8,671,339
140,632
5,209,836
7,306,513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A2054F-B2FB-46F5-ABD6-036FB6F99BC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964573-5C6E-498D-B52F-62C89D1F0BF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A87AF5-6E38-4625-AEA5-632DC46DA92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5F7BBB-AFD0-4FB1-A68D-342DC12EEA2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2D7586C-E217-4BE0-94BE-8DB2045BAD0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3FD4982-C0F5-4310-8296-79A30E7B572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6F219E-F958-4B87-B9DE-011D8691E02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02F4CC-E789-4A5B-BEE6-D9EB9C373B0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9AA865-F00F-4EEA-B026-4A5026D32DA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EA3685-BA97-4E06-841F-A7B7F1C1706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00EB5A-91E9-4015-9D56-FDFA9308F08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FD4F556-60DA-475C-A42B-52EFAC6BC39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F4075E0-AFDA-4686-8719-984CDC3C751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AFB961E-38C2-451A-A500-26524F2DB3B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301BAA-47AB-4333-9EB4-14D2003A594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17B764-E9FC-44DD-84FC-93772B8D7F9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6EE3B4-889D-4112-9573-C68287A80CD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816CA5-0E9A-42BD-865F-1AD4CC7FD2A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11BD36-0DEA-456A-B36F-B4071A216FE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58F37C-45BB-4576-BC80-1E0459D3733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0098513-80E4-4586-B302-26E3FCF0F8E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DB06B8-A7BE-44D6-813D-460C780F080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348914-0010-4433-AFD5-DD99561DDFD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8144AC-1B1A-4683-89EB-75657A085A6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BFED1CC-ADE8-4211-9449-BB9B28CF3E5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0F29C81-EEED-4BA9-9F29-FA2D4620365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91811BC-3F2A-4B56-90CD-AE17DAB6F61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B6BE34F-4210-4446-87EB-5CE31DB826C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E89BF9A-F663-4113-9939-B2C176A4499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0C95AB5-F25A-442E-BF73-336A237067E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E593119-16EF-476A-9912-26567A266B7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19FCAA3A-9673-4891-AD11-497EC46376F9}"/>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8A6A3DA-80A0-4A57-AE3D-44D7D904805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277BFA7D-CAC3-4CDC-9165-C820164EDADF}"/>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CC26E19-762A-4930-88DE-AB706706E848}"/>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BA20788-1C41-45F8-B9E0-BE3831181713}"/>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73C5A62-0802-4B0E-ADA3-277FC6EDF4B1}"/>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A8151E0-7904-4078-9408-03EFD06B87A4}"/>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8F66F77-794E-43E4-99E5-9E84711805D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3E255AF-E4A6-486E-B3B0-15C4860DB94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2D2F57A-10D6-48F5-AA60-AC259F7B3673}"/>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51D6231-EB46-406E-A125-45BBA23701D9}"/>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09C7281-DA10-491B-BA92-3960048B257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6AEA6DC7-C6E0-4FE2-A73E-AD1FB17334D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1A19E02-0BF2-4A94-9437-83C85E9890F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88AF57E3-15E6-4A30-923A-79A0A226376B}"/>
            </a:ext>
          </a:extLst>
        </xdr:cNvPr>
        <xdr:cNvCxnSpPr/>
      </xdr:nvCxnSpPr>
      <xdr:spPr>
        <a:xfrm flipV="1">
          <a:off x="4086225" y="55511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DB7FCEA3-80BC-4B7D-AE96-ABE49C76E73E}"/>
            </a:ext>
          </a:extLst>
        </xdr:cNvPr>
        <xdr:cNvSpPr txBox="1"/>
      </xdr:nvSpPr>
      <xdr:spPr>
        <a:xfrm>
          <a:off x="412496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7600EB27-4BAA-4B82-A20C-8CC1D6CCDFE0}"/>
            </a:ext>
          </a:extLst>
        </xdr:cNvPr>
        <xdr:cNvCxnSpPr/>
      </xdr:nvCxnSpPr>
      <xdr:spPr>
        <a:xfrm>
          <a:off x="402082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a:extLst>
            <a:ext uri="{FF2B5EF4-FFF2-40B4-BE49-F238E27FC236}">
              <a16:creationId xmlns:a16="http://schemas.microsoft.com/office/drawing/2014/main" id="{2103B985-C067-44B4-BB7F-E2E682580461}"/>
            </a:ext>
          </a:extLst>
        </xdr:cNvPr>
        <xdr:cNvSpPr txBox="1"/>
      </xdr:nvSpPr>
      <xdr:spPr>
        <a:xfrm>
          <a:off x="4124960" y="533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03143325-4C22-4473-BAA7-27FF119AB140}"/>
            </a:ext>
          </a:extLst>
        </xdr:cNvPr>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137177</xdr:rowOff>
    </xdr:from>
    <xdr:ext cx="405111" cy="259045"/>
    <xdr:sp macro="" textlink="">
      <xdr:nvSpPr>
        <xdr:cNvPr id="62" name="【道路】&#10;有形固定資産減価償却率平均値テキスト">
          <a:extLst>
            <a:ext uri="{FF2B5EF4-FFF2-40B4-BE49-F238E27FC236}">
              <a16:creationId xmlns:a16="http://schemas.microsoft.com/office/drawing/2014/main" id="{B926A5E3-A0D1-4FB4-A45D-94E699DA0356}"/>
            </a:ext>
          </a:extLst>
        </xdr:cNvPr>
        <xdr:cNvSpPr txBox="1"/>
      </xdr:nvSpPr>
      <xdr:spPr>
        <a:xfrm>
          <a:off x="412496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A9C5D2A1-8592-4B74-9C23-8AF7CF2CA32F}"/>
            </a:ext>
          </a:extLst>
        </xdr:cNvPr>
        <xdr:cNvSpPr/>
      </xdr:nvSpPr>
      <xdr:spPr>
        <a:xfrm>
          <a:off x="4036060" y="652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9BB41B1D-F973-4827-B058-BD28BE64A897}"/>
            </a:ext>
          </a:extLst>
        </xdr:cNvPr>
        <xdr:cNvSpPr/>
      </xdr:nvSpPr>
      <xdr:spPr>
        <a:xfrm>
          <a:off x="331216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E21A48FA-4873-453B-A893-AEC50D91F4D4}"/>
            </a:ext>
          </a:extLst>
        </xdr:cNvPr>
        <xdr:cNvSpPr/>
      </xdr:nvSpPr>
      <xdr:spPr>
        <a:xfrm>
          <a:off x="25146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53764B99-78F2-4B06-AF0D-AFDCFC865DD4}"/>
            </a:ext>
          </a:extLst>
        </xdr:cNvPr>
        <xdr:cNvSpPr/>
      </xdr:nvSpPr>
      <xdr:spPr>
        <a:xfrm>
          <a:off x="17399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B61C6A82-B6B8-415D-AA9C-E3328D1D10C2}"/>
            </a:ext>
          </a:extLst>
        </xdr:cNvPr>
        <xdr:cNvSpPr/>
      </xdr:nvSpPr>
      <xdr:spPr>
        <a:xfrm>
          <a:off x="96520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D0F8D39-FB84-4D1F-B88B-98A2A919C87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651116-8BDA-4E2D-8DE7-B6DC5EC396A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B45CF0D-8603-4424-8F13-B6670D785EA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80CBA5C-AB9C-4D1B-96E6-D1AC1FC72A3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B24E93C-B193-466F-8305-567A2576403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63500</xdr:rowOff>
    </xdr:from>
    <xdr:to>
      <xdr:col>24</xdr:col>
      <xdr:colOff>114300</xdr:colOff>
      <xdr:row>36</xdr:row>
      <xdr:rowOff>165100</xdr:rowOff>
    </xdr:to>
    <xdr:sp macro="" textlink="">
      <xdr:nvSpPr>
        <xdr:cNvPr id="73" name="楕円 72">
          <a:extLst>
            <a:ext uri="{FF2B5EF4-FFF2-40B4-BE49-F238E27FC236}">
              <a16:creationId xmlns:a16="http://schemas.microsoft.com/office/drawing/2014/main" id="{E1A17255-AFD0-48E7-982C-148D2EF670B8}"/>
            </a:ext>
          </a:extLst>
        </xdr:cNvPr>
        <xdr:cNvSpPr/>
      </xdr:nvSpPr>
      <xdr:spPr>
        <a:xfrm>
          <a:off x="403606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86377</xdr:rowOff>
    </xdr:from>
    <xdr:ext cx="405111" cy="259045"/>
    <xdr:sp macro="" textlink="">
      <xdr:nvSpPr>
        <xdr:cNvPr id="74" name="【道路】&#10;有形固定資産減価償却率該当値テキスト">
          <a:extLst>
            <a:ext uri="{FF2B5EF4-FFF2-40B4-BE49-F238E27FC236}">
              <a16:creationId xmlns:a16="http://schemas.microsoft.com/office/drawing/2014/main" id="{29F24E89-E6F0-4361-8FAB-830BEF04A474}"/>
            </a:ext>
          </a:extLst>
        </xdr:cNvPr>
        <xdr:cNvSpPr txBox="1"/>
      </xdr:nvSpPr>
      <xdr:spPr>
        <a:xfrm>
          <a:off x="4124960"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xdr:rowOff>
    </xdr:from>
    <xdr:to>
      <xdr:col>20</xdr:col>
      <xdr:colOff>38100</xdr:colOff>
      <xdr:row>36</xdr:row>
      <xdr:rowOff>104140</xdr:rowOff>
    </xdr:to>
    <xdr:sp macro="" textlink="">
      <xdr:nvSpPr>
        <xdr:cNvPr id="75" name="楕円 74">
          <a:extLst>
            <a:ext uri="{FF2B5EF4-FFF2-40B4-BE49-F238E27FC236}">
              <a16:creationId xmlns:a16="http://schemas.microsoft.com/office/drawing/2014/main" id="{8BF08C37-ACAE-48EB-A291-B1454BA3F1BB}"/>
            </a:ext>
          </a:extLst>
        </xdr:cNvPr>
        <xdr:cNvSpPr/>
      </xdr:nvSpPr>
      <xdr:spPr>
        <a:xfrm>
          <a:off x="3312160" y="6037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53340</xdr:rowOff>
    </xdr:from>
    <xdr:to>
      <xdr:col>24</xdr:col>
      <xdr:colOff>63500</xdr:colOff>
      <xdr:row>36</xdr:row>
      <xdr:rowOff>114300</xdr:rowOff>
    </xdr:to>
    <xdr:cxnSp macro="">
      <xdr:nvCxnSpPr>
        <xdr:cNvPr id="76" name="直線コネクタ 75">
          <a:extLst>
            <a:ext uri="{FF2B5EF4-FFF2-40B4-BE49-F238E27FC236}">
              <a16:creationId xmlns:a16="http://schemas.microsoft.com/office/drawing/2014/main" id="{1D763498-9554-43BF-9DA1-0FE7F46EA8AE}"/>
            </a:ext>
          </a:extLst>
        </xdr:cNvPr>
        <xdr:cNvCxnSpPr/>
      </xdr:nvCxnSpPr>
      <xdr:spPr>
        <a:xfrm>
          <a:off x="3355340" y="6088380"/>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116840</xdr:rowOff>
    </xdr:from>
    <xdr:to>
      <xdr:col>15</xdr:col>
      <xdr:colOff>101600</xdr:colOff>
      <xdr:row>36</xdr:row>
      <xdr:rowOff>46990</xdr:rowOff>
    </xdr:to>
    <xdr:sp macro="" textlink="">
      <xdr:nvSpPr>
        <xdr:cNvPr id="77" name="楕円 76">
          <a:extLst>
            <a:ext uri="{FF2B5EF4-FFF2-40B4-BE49-F238E27FC236}">
              <a16:creationId xmlns:a16="http://schemas.microsoft.com/office/drawing/2014/main" id="{E62F1D8A-7CB2-48C3-AFA5-D215E983CB43}"/>
            </a:ext>
          </a:extLst>
        </xdr:cNvPr>
        <xdr:cNvSpPr/>
      </xdr:nvSpPr>
      <xdr:spPr>
        <a:xfrm>
          <a:off x="2514600" y="598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167640</xdr:rowOff>
    </xdr:from>
    <xdr:to>
      <xdr:col>19</xdr:col>
      <xdr:colOff>177800</xdr:colOff>
      <xdr:row>36</xdr:row>
      <xdr:rowOff>53340</xdr:rowOff>
    </xdr:to>
    <xdr:cxnSp macro="">
      <xdr:nvCxnSpPr>
        <xdr:cNvPr id="78" name="直線コネクタ 77">
          <a:extLst>
            <a:ext uri="{FF2B5EF4-FFF2-40B4-BE49-F238E27FC236}">
              <a16:creationId xmlns:a16="http://schemas.microsoft.com/office/drawing/2014/main" id="{CC1AE300-AB45-4FEA-9643-D6E39F0D9ED2}"/>
            </a:ext>
          </a:extLst>
        </xdr:cNvPr>
        <xdr:cNvCxnSpPr/>
      </xdr:nvCxnSpPr>
      <xdr:spPr>
        <a:xfrm>
          <a:off x="2565400" y="603504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63500</xdr:rowOff>
    </xdr:from>
    <xdr:to>
      <xdr:col>10</xdr:col>
      <xdr:colOff>165100</xdr:colOff>
      <xdr:row>35</xdr:row>
      <xdr:rowOff>165100</xdr:rowOff>
    </xdr:to>
    <xdr:sp macro="" textlink="">
      <xdr:nvSpPr>
        <xdr:cNvPr id="79" name="楕円 78">
          <a:extLst>
            <a:ext uri="{FF2B5EF4-FFF2-40B4-BE49-F238E27FC236}">
              <a16:creationId xmlns:a16="http://schemas.microsoft.com/office/drawing/2014/main" id="{D493B534-2906-49AC-982B-34CAFD2F1616}"/>
            </a:ext>
          </a:extLst>
        </xdr:cNvPr>
        <xdr:cNvSpPr/>
      </xdr:nvSpPr>
      <xdr:spPr>
        <a:xfrm>
          <a:off x="17399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114300</xdr:rowOff>
    </xdr:from>
    <xdr:to>
      <xdr:col>15</xdr:col>
      <xdr:colOff>50800</xdr:colOff>
      <xdr:row>35</xdr:row>
      <xdr:rowOff>167640</xdr:rowOff>
    </xdr:to>
    <xdr:cxnSp macro="">
      <xdr:nvCxnSpPr>
        <xdr:cNvPr id="80" name="直線コネクタ 79">
          <a:extLst>
            <a:ext uri="{FF2B5EF4-FFF2-40B4-BE49-F238E27FC236}">
              <a16:creationId xmlns:a16="http://schemas.microsoft.com/office/drawing/2014/main" id="{9FE10FCC-F2BF-4FF3-90E3-9B243F01EAA0}"/>
            </a:ext>
          </a:extLst>
        </xdr:cNvPr>
        <xdr:cNvCxnSpPr/>
      </xdr:nvCxnSpPr>
      <xdr:spPr>
        <a:xfrm>
          <a:off x="1790700" y="598170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86360</xdr:rowOff>
    </xdr:from>
    <xdr:to>
      <xdr:col>6</xdr:col>
      <xdr:colOff>38100</xdr:colOff>
      <xdr:row>36</xdr:row>
      <xdr:rowOff>16510</xdr:rowOff>
    </xdr:to>
    <xdr:sp macro="" textlink="">
      <xdr:nvSpPr>
        <xdr:cNvPr id="81" name="楕円 80">
          <a:extLst>
            <a:ext uri="{FF2B5EF4-FFF2-40B4-BE49-F238E27FC236}">
              <a16:creationId xmlns:a16="http://schemas.microsoft.com/office/drawing/2014/main" id="{FB1F6F04-43EC-48E8-A46D-32F5126A9115}"/>
            </a:ext>
          </a:extLst>
        </xdr:cNvPr>
        <xdr:cNvSpPr/>
      </xdr:nvSpPr>
      <xdr:spPr>
        <a:xfrm>
          <a:off x="965200" y="5953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114300</xdr:rowOff>
    </xdr:from>
    <xdr:to>
      <xdr:col>10</xdr:col>
      <xdr:colOff>114300</xdr:colOff>
      <xdr:row>35</xdr:row>
      <xdr:rowOff>137160</xdr:rowOff>
    </xdr:to>
    <xdr:cxnSp macro="">
      <xdr:nvCxnSpPr>
        <xdr:cNvPr id="82" name="直線コネクタ 81">
          <a:extLst>
            <a:ext uri="{FF2B5EF4-FFF2-40B4-BE49-F238E27FC236}">
              <a16:creationId xmlns:a16="http://schemas.microsoft.com/office/drawing/2014/main" id="{ED637868-13E3-4947-87B1-8345A4C7085A}"/>
            </a:ext>
          </a:extLst>
        </xdr:cNvPr>
        <xdr:cNvCxnSpPr/>
      </xdr:nvCxnSpPr>
      <xdr:spPr>
        <a:xfrm flipV="1">
          <a:off x="1008380" y="598170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3" name="n_1aveValue【道路】&#10;有形固定資産減価償却率">
          <a:extLst>
            <a:ext uri="{FF2B5EF4-FFF2-40B4-BE49-F238E27FC236}">
              <a16:creationId xmlns:a16="http://schemas.microsoft.com/office/drawing/2014/main" id="{C13C53E4-011B-475D-8C15-2C6E33B6E3E2}"/>
            </a:ext>
          </a:extLst>
        </xdr:cNvPr>
        <xdr:cNvSpPr txBox="1"/>
      </xdr:nvSpPr>
      <xdr:spPr>
        <a:xfrm>
          <a:off x="317056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46DCCEB7-2733-4D9F-BC85-D8DF7FC166E0}"/>
            </a:ext>
          </a:extLst>
        </xdr:cNvPr>
        <xdr:cNvSpPr txBox="1"/>
      </xdr:nvSpPr>
      <xdr:spPr>
        <a:xfrm>
          <a:off x="238570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5" name="n_3aveValue【道路】&#10;有形固定資産減価償却率">
          <a:extLst>
            <a:ext uri="{FF2B5EF4-FFF2-40B4-BE49-F238E27FC236}">
              <a16:creationId xmlns:a16="http://schemas.microsoft.com/office/drawing/2014/main" id="{B49C8289-1FEA-45DC-B082-5F9BE69D1AF3}"/>
            </a:ext>
          </a:extLst>
        </xdr:cNvPr>
        <xdr:cNvSpPr txBox="1"/>
      </xdr:nvSpPr>
      <xdr:spPr>
        <a:xfrm>
          <a:off x="161100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86" name="n_4aveValue【道路】&#10;有形固定資産減価償却率">
          <a:extLst>
            <a:ext uri="{FF2B5EF4-FFF2-40B4-BE49-F238E27FC236}">
              <a16:creationId xmlns:a16="http://schemas.microsoft.com/office/drawing/2014/main" id="{15B00079-F537-4951-B5A3-25283D45A4B2}"/>
            </a:ext>
          </a:extLst>
        </xdr:cNvPr>
        <xdr:cNvSpPr txBox="1"/>
      </xdr:nvSpPr>
      <xdr:spPr>
        <a:xfrm>
          <a:off x="83630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120667</xdr:rowOff>
    </xdr:from>
    <xdr:ext cx="405111" cy="259045"/>
    <xdr:sp macro="" textlink="">
      <xdr:nvSpPr>
        <xdr:cNvPr id="87" name="n_1mainValue【道路】&#10;有形固定資産減価償却率">
          <a:extLst>
            <a:ext uri="{FF2B5EF4-FFF2-40B4-BE49-F238E27FC236}">
              <a16:creationId xmlns:a16="http://schemas.microsoft.com/office/drawing/2014/main" id="{A934672D-E868-4DE4-85C3-93225CF05BD1}"/>
            </a:ext>
          </a:extLst>
        </xdr:cNvPr>
        <xdr:cNvSpPr txBox="1"/>
      </xdr:nvSpPr>
      <xdr:spPr>
        <a:xfrm>
          <a:off x="317056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8" name="n_2mainValue【道路】&#10;有形固定資産減価償却率">
          <a:extLst>
            <a:ext uri="{FF2B5EF4-FFF2-40B4-BE49-F238E27FC236}">
              <a16:creationId xmlns:a16="http://schemas.microsoft.com/office/drawing/2014/main" id="{D682F602-3172-4757-9ACB-7FBB33710588}"/>
            </a:ext>
          </a:extLst>
        </xdr:cNvPr>
        <xdr:cNvSpPr txBox="1"/>
      </xdr:nvSpPr>
      <xdr:spPr>
        <a:xfrm>
          <a:off x="238570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10177</xdr:rowOff>
    </xdr:from>
    <xdr:ext cx="405111" cy="259045"/>
    <xdr:sp macro="" textlink="">
      <xdr:nvSpPr>
        <xdr:cNvPr id="89" name="n_3mainValue【道路】&#10;有形固定資産減価償却率">
          <a:extLst>
            <a:ext uri="{FF2B5EF4-FFF2-40B4-BE49-F238E27FC236}">
              <a16:creationId xmlns:a16="http://schemas.microsoft.com/office/drawing/2014/main" id="{FAE5D60A-3521-4475-8D1D-360E72FF0229}"/>
            </a:ext>
          </a:extLst>
        </xdr:cNvPr>
        <xdr:cNvSpPr txBox="1"/>
      </xdr:nvSpPr>
      <xdr:spPr>
        <a:xfrm>
          <a:off x="161100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33037</xdr:rowOff>
    </xdr:from>
    <xdr:ext cx="405111" cy="259045"/>
    <xdr:sp macro="" textlink="">
      <xdr:nvSpPr>
        <xdr:cNvPr id="90" name="n_4mainValue【道路】&#10;有形固定資産減価償却率">
          <a:extLst>
            <a:ext uri="{FF2B5EF4-FFF2-40B4-BE49-F238E27FC236}">
              <a16:creationId xmlns:a16="http://schemas.microsoft.com/office/drawing/2014/main" id="{9D10B282-4C23-4286-B2AB-D28B480AA984}"/>
            </a:ext>
          </a:extLst>
        </xdr:cNvPr>
        <xdr:cNvSpPr txBox="1"/>
      </xdr:nvSpPr>
      <xdr:spPr>
        <a:xfrm>
          <a:off x="83630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0A128F1-46C4-49DB-BD91-C5E227CDFF6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20CAD15-2875-4278-B138-568D267AFD0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21B03F9-93A0-480B-991B-58F1DE7394E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36A8045-8D42-4145-8DEF-44536F57FDF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6E8DBF5-7113-47BF-AEB7-90399624B09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2DC90A3-B3C0-4439-9D30-2EFBA1CF33E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1B12142-7242-4A1A-B471-B061328EB4E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6A26C13-E2E4-4220-9D6D-F1B1B6B28B0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EF8A93E-63CC-4073-978F-8C07B7E3DE6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620B884-7DDB-4884-B2AE-2B9DFD16BF7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EC38AD2D-F507-46B2-92BD-054DA39DF6FD}"/>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A6AE7ED3-717D-4900-9E5C-4AF22876E36C}"/>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6B55493-12ED-4C63-AE8D-7FE4B2084651}"/>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6B6419EB-21F2-4DBB-9343-BE31B42FC844}"/>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298FB0F8-4BD9-4F28-BA4A-F3698CA58B98}"/>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2763B04A-0E34-4D52-BEF6-F59F3E80F0A5}"/>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8260FDF0-AE92-4A90-AD35-6DBC097EEAE9}"/>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2E4E9170-680E-4590-B8B6-5F42199B1223}"/>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99EC3D60-0DAB-42C1-A392-DEB3407FDD62}"/>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12A41DF-2692-421A-B52A-68F732A095F9}"/>
            </a:ext>
          </a:extLst>
        </xdr:cNvPr>
        <xdr:cNvSpPr txBox="1"/>
      </xdr:nvSpPr>
      <xdr:spPr>
        <a:xfrm>
          <a:off x="529992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B06166F6-5731-4907-9ADA-5FAE987A760C}"/>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B58227A0-EE31-45E7-82B9-28404F2CBB9B}"/>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F279300-42F7-4AE3-BEFD-3699EBC822F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FA6A8AD9-7975-4549-94B6-C92F62BFAEFA}"/>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C04128F-AA6F-4588-8B70-C13CA14AFEF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a:extLst>
            <a:ext uri="{FF2B5EF4-FFF2-40B4-BE49-F238E27FC236}">
              <a16:creationId xmlns:a16="http://schemas.microsoft.com/office/drawing/2014/main" id="{A4DC308C-8D09-4ACB-9566-BC20CF59A04E}"/>
            </a:ext>
          </a:extLst>
        </xdr:cNvPr>
        <xdr:cNvCxnSpPr/>
      </xdr:nvCxnSpPr>
      <xdr:spPr>
        <a:xfrm flipV="1">
          <a:off x="9219565" y="5752436"/>
          <a:ext cx="0" cy="1380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a:extLst>
            <a:ext uri="{FF2B5EF4-FFF2-40B4-BE49-F238E27FC236}">
              <a16:creationId xmlns:a16="http://schemas.microsoft.com/office/drawing/2014/main" id="{12A03E7B-C86D-47C6-B915-6B9C4668020C}"/>
            </a:ext>
          </a:extLst>
        </xdr:cNvPr>
        <xdr:cNvSpPr txBox="1"/>
      </xdr:nvSpPr>
      <xdr:spPr>
        <a:xfrm>
          <a:off x="9258300" y="713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a:extLst>
            <a:ext uri="{FF2B5EF4-FFF2-40B4-BE49-F238E27FC236}">
              <a16:creationId xmlns:a16="http://schemas.microsoft.com/office/drawing/2014/main" id="{0747FA76-8636-442C-BE22-AFC5693D9593}"/>
            </a:ext>
          </a:extLst>
        </xdr:cNvPr>
        <xdr:cNvCxnSpPr/>
      </xdr:nvCxnSpPr>
      <xdr:spPr>
        <a:xfrm>
          <a:off x="9154160" y="7132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a:extLst>
            <a:ext uri="{FF2B5EF4-FFF2-40B4-BE49-F238E27FC236}">
              <a16:creationId xmlns:a16="http://schemas.microsoft.com/office/drawing/2014/main" id="{741F7BDE-45D2-4326-A43A-BF8AD3BB0F9B}"/>
            </a:ext>
          </a:extLst>
        </xdr:cNvPr>
        <xdr:cNvSpPr txBox="1"/>
      </xdr:nvSpPr>
      <xdr:spPr>
        <a:xfrm>
          <a:off x="9258300" y="553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a:extLst>
            <a:ext uri="{FF2B5EF4-FFF2-40B4-BE49-F238E27FC236}">
              <a16:creationId xmlns:a16="http://schemas.microsoft.com/office/drawing/2014/main" id="{D2FF89F0-33CB-418D-B9B7-9B02CEC621DF}"/>
            </a:ext>
          </a:extLst>
        </xdr:cNvPr>
        <xdr:cNvCxnSpPr/>
      </xdr:nvCxnSpPr>
      <xdr:spPr>
        <a:xfrm>
          <a:off x="9154160" y="5752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a:extLst>
            <a:ext uri="{FF2B5EF4-FFF2-40B4-BE49-F238E27FC236}">
              <a16:creationId xmlns:a16="http://schemas.microsoft.com/office/drawing/2014/main" id="{5C7864FC-3BB2-4578-8BE8-0D866625CD90}"/>
            </a:ext>
          </a:extLst>
        </xdr:cNvPr>
        <xdr:cNvSpPr txBox="1"/>
      </xdr:nvSpPr>
      <xdr:spPr>
        <a:xfrm>
          <a:off x="9258300" y="673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a:extLst>
            <a:ext uri="{FF2B5EF4-FFF2-40B4-BE49-F238E27FC236}">
              <a16:creationId xmlns:a16="http://schemas.microsoft.com/office/drawing/2014/main" id="{35E2A34B-197E-42FD-B320-D1CB81EE4DB9}"/>
            </a:ext>
          </a:extLst>
        </xdr:cNvPr>
        <xdr:cNvSpPr/>
      </xdr:nvSpPr>
      <xdr:spPr>
        <a:xfrm>
          <a:off x="9192260" y="6876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a:extLst>
            <a:ext uri="{FF2B5EF4-FFF2-40B4-BE49-F238E27FC236}">
              <a16:creationId xmlns:a16="http://schemas.microsoft.com/office/drawing/2014/main" id="{DF69F41D-0C18-4FC0-A561-DDE5156B7B17}"/>
            </a:ext>
          </a:extLst>
        </xdr:cNvPr>
        <xdr:cNvSpPr/>
      </xdr:nvSpPr>
      <xdr:spPr>
        <a:xfrm>
          <a:off x="8445500" y="688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a:extLst>
            <a:ext uri="{FF2B5EF4-FFF2-40B4-BE49-F238E27FC236}">
              <a16:creationId xmlns:a16="http://schemas.microsoft.com/office/drawing/2014/main" id="{762F0811-A63E-4210-8F50-85542E17199C}"/>
            </a:ext>
          </a:extLst>
        </xdr:cNvPr>
        <xdr:cNvSpPr/>
      </xdr:nvSpPr>
      <xdr:spPr>
        <a:xfrm>
          <a:off x="7670800" y="68968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a:extLst>
            <a:ext uri="{FF2B5EF4-FFF2-40B4-BE49-F238E27FC236}">
              <a16:creationId xmlns:a16="http://schemas.microsoft.com/office/drawing/2014/main" id="{94BE280C-CF3E-45D4-8728-E18143DCA6E3}"/>
            </a:ext>
          </a:extLst>
        </xdr:cNvPr>
        <xdr:cNvSpPr/>
      </xdr:nvSpPr>
      <xdr:spPr>
        <a:xfrm>
          <a:off x="6873240" y="6875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a:extLst>
            <a:ext uri="{FF2B5EF4-FFF2-40B4-BE49-F238E27FC236}">
              <a16:creationId xmlns:a16="http://schemas.microsoft.com/office/drawing/2014/main" id="{00176469-A054-4315-8225-02BC8C4B4883}"/>
            </a:ext>
          </a:extLst>
        </xdr:cNvPr>
        <xdr:cNvSpPr/>
      </xdr:nvSpPr>
      <xdr:spPr>
        <a:xfrm>
          <a:off x="6098540" y="6871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54219F1-BFC5-4D31-B8CB-4DCA7302835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5340CBF-277F-40D6-BC7C-423D85D6E4B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88E3000-68F1-4082-9344-AE3CAD276A8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23C22B9-F11E-45C4-888F-2340E2DA420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6A6F8AD-6189-4442-A8A8-59F1DA56A38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10595</xdr:rowOff>
    </xdr:from>
    <xdr:to>
      <xdr:col>55</xdr:col>
      <xdr:colOff>50800</xdr:colOff>
      <xdr:row>41</xdr:row>
      <xdr:rowOff>112195</xdr:rowOff>
    </xdr:to>
    <xdr:sp macro="" textlink="">
      <xdr:nvSpPr>
        <xdr:cNvPr id="132" name="楕円 131">
          <a:extLst>
            <a:ext uri="{FF2B5EF4-FFF2-40B4-BE49-F238E27FC236}">
              <a16:creationId xmlns:a16="http://schemas.microsoft.com/office/drawing/2014/main" id="{A6BC923D-A449-42A1-BABE-F936C77A678F}"/>
            </a:ext>
          </a:extLst>
        </xdr:cNvPr>
        <xdr:cNvSpPr/>
      </xdr:nvSpPr>
      <xdr:spPr>
        <a:xfrm>
          <a:off x="9192260" y="6883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160472</xdr:rowOff>
    </xdr:from>
    <xdr:ext cx="534377" cy="259045"/>
    <xdr:sp macro="" textlink="">
      <xdr:nvSpPr>
        <xdr:cNvPr id="133" name="【道路】&#10;一人当たり延長該当値テキスト">
          <a:extLst>
            <a:ext uri="{FF2B5EF4-FFF2-40B4-BE49-F238E27FC236}">
              <a16:creationId xmlns:a16="http://schemas.microsoft.com/office/drawing/2014/main" id="{767ED9DE-F81F-4A40-B588-00C35BC30AE0}"/>
            </a:ext>
          </a:extLst>
        </xdr:cNvPr>
        <xdr:cNvSpPr txBox="1"/>
      </xdr:nvSpPr>
      <xdr:spPr>
        <a:xfrm>
          <a:off x="9258300" y="686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13229</xdr:rowOff>
    </xdr:from>
    <xdr:to>
      <xdr:col>50</xdr:col>
      <xdr:colOff>165100</xdr:colOff>
      <xdr:row>41</xdr:row>
      <xdr:rowOff>114829</xdr:rowOff>
    </xdr:to>
    <xdr:sp macro="" textlink="">
      <xdr:nvSpPr>
        <xdr:cNvPr id="134" name="楕円 133">
          <a:extLst>
            <a:ext uri="{FF2B5EF4-FFF2-40B4-BE49-F238E27FC236}">
              <a16:creationId xmlns:a16="http://schemas.microsoft.com/office/drawing/2014/main" id="{77DDF54B-7CEC-4C36-81D0-EE655D380F54}"/>
            </a:ext>
          </a:extLst>
        </xdr:cNvPr>
        <xdr:cNvSpPr/>
      </xdr:nvSpPr>
      <xdr:spPr>
        <a:xfrm>
          <a:off x="8445500" y="688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61395</xdr:rowOff>
    </xdr:from>
    <xdr:to>
      <xdr:col>55</xdr:col>
      <xdr:colOff>0</xdr:colOff>
      <xdr:row>41</xdr:row>
      <xdr:rowOff>64029</xdr:rowOff>
    </xdr:to>
    <xdr:cxnSp macro="">
      <xdr:nvCxnSpPr>
        <xdr:cNvPr id="135" name="直線コネクタ 134">
          <a:extLst>
            <a:ext uri="{FF2B5EF4-FFF2-40B4-BE49-F238E27FC236}">
              <a16:creationId xmlns:a16="http://schemas.microsoft.com/office/drawing/2014/main" id="{C27BFB3A-6423-4D25-A012-2747E1315A65}"/>
            </a:ext>
          </a:extLst>
        </xdr:cNvPr>
        <xdr:cNvCxnSpPr/>
      </xdr:nvCxnSpPr>
      <xdr:spPr>
        <a:xfrm flipV="1">
          <a:off x="8496300" y="6934635"/>
          <a:ext cx="7239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16745</xdr:rowOff>
    </xdr:from>
    <xdr:to>
      <xdr:col>46</xdr:col>
      <xdr:colOff>38100</xdr:colOff>
      <xdr:row>41</xdr:row>
      <xdr:rowOff>118345</xdr:rowOff>
    </xdr:to>
    <xdr:sp macro="" textlink="">
      <xdr:nvSpPr>
        <xdr:cNvPr id="136" name="楕円 135">
          <a:extLst>
            <a:ext uri="{FF2B5EF4-FFF2-40B4-BE49-F238E27FC236}">
              <a16:creationId xmlns:a16="http://schemas.microsoft.com/office/drawing/2014/main" id="{984F69D6-0FCA-4DAA-BE14-A9CB690B41F7}"/>
            </a:ext>
          </a:extLst>
        </xdr:cNvPr>
        <xdr:cNvSpPr/>
      </xdr:nvSpPr>
      <xdr:spPr>
        <a:xfrm>
          <a:off x="7670800" y="68899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64029</xdr:rowOff>
    </xdr:from>
    <xdr:to>
      <xdr:col>50</xdr:col>
      <xdr:colOff>114300</xdr:colOff>
      <xdr:row>41</xdr:row>
      <xdr:rowOff>67545</xdr:rowOff>
    </xdr:to>
    <xdr:cxnSp macro="">
      <xdr:nvCxnSpPr>
        <xdr:cNvPr id="137" name="直線コネクタ 136">
          <a:extLst>
            <a:ext uri="{FF2B5EF4-FFF2-40B4-BE49-F238E27FC236}">
              <a16:creationId xmlns:a16="http://schemas.microsoft.com/office/drawing/2014/main" id="{A938E09F-DCAD-4D25-8993-3B8A1C88FD37}"/>
            </a:ext>
          </a:extLst>
        </xdr:cNvPr>
        <xdr:cNvCxnSpPr/>
      </xdr:nvCxnSpPr>
      <xdr:spPr>
        <a:xfrm flipV="1">
          <a:off x="7713980" y="6937269"/>
          <a:ext cx="78232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19043</xdr:rowOff>
    </xdr:from>
    <xdr:to>
      <xdr:col>41</xdr:col>
      <xdr:colOff>101600</xdr:colOff>
      <xdr:row>41</xdr:row>
      <xdr:rowOff>120643</xdr:rowOff>
    </xdr:to>
    <xdr:sp macro="" textlink="">
      <xdr:nvSpPr>
        <xdr:cNvPr id="138" name="楕円 137">
          <a:extLst>
            <a:ext uri="{FF2B5EF4-FFF2-40B4-BE49-F238E27FC236}">
              <a16:creationId xmlns:a16="http://schemas.microsoft.com/office/drawing/2014/main" id="{B2558A6C-F8C4-4E96-894E-E22D5D4F3AF9}"/>
            </a:ext>
          </a:extLst>
        </xdr:cNvPr>
        <xdr:cNvSpPr/>
      </xdr:nvSpPr>
      <xdr:spPr>
        <a:xfrm>
          <a:off x="6873240" y="68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67545</xdr:rowOff>
    </xdr:from>
    <xdr:to>
      <xdr:col>45</xdr:col>
      <xdr:colOff>177800</xdr:colOff>
      <xdr:row>41</xdr:row>
      <xdr:rowOff>69843</xdr:rowOff>
    </xdr:to>
    <xdr:cxnSp macro="">
      <xdr:nvCxnSpPr>
        <xdr:cNvPr id="139" name="直線コネクタ 138">
          <a:extLst>
            <a:ext uri="{FF2B5EF4-FFF2-40B4-BE49-F238E27FC236}">
              <a16:creationId xmlns:a16="http://schemas.microsoft.com/office/drawing/2014/main" id="{C5D3B4B4-45CC-4FEB-8393-920E994BBCFC}"/>
            </a:ext>
          </a:extLst>
        </xdr:cNvPr>
        <xdr:cNvCxnSpPr/>
      </xdr:nvCxnSpPr>
      <xdr:spPr>
        <a:xfrm flipV="1">
          <a:off x="6924040" y="6940785"/>
          <a:ext cx="78994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21906</xdr:rowOff>
    </xdr:from>
    <xdr:to>
      <xdr:col>36</xdr:col>
      <xdr:colOff>165100</xdr:colOff>
      <xdr:row>41</xdr:row>
      <xdr:rowOff>123506</xdr:rowOff>
    </xdr:to>
    <xdr:sp macro="" textlink="">
      <xdr:nvSpPr>
        <xdr:cNvPr id="140" name="楕円 139">
          <a:extLst>
            <a:ext uri="{FF2B5EF4-FFF2-40B4-BE49-F238E27FC236}">
              <a16:creationId xmlns:a16="http://schemas.microsoft.com/office/drawing/2014/main" id="{6447AABD-C308-4603-B622-CC4ACEB18AF2}"/>
            </a:ext>
          </a:extLst>
        </xdr:cNvPr>
        <xdr:cNvSpPr/>
      </xdr:nvSpPr>
      <xdr:spPr>
        <a:xfrm>
          <a:off x="6098540" y="689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69843</xdr:rowOff>
    </xdr:from>
    <xdr:to>
      <xdr:col>41</xdr:col>
      <xdr:colOff>50800</xdr:colOff>
      <xdr:row>41</xdr:row>
      <xdr:rowOff>72706</xdr:rowOff>
    </xdr:to>
    <xdr:cxnSp macro="">
      <xdr:nvCxnSpPr>
        <xdr:cNvPr id="141" name="直線コネクタ 140">
          <a:extLst>
            <a:ext uri="{FF2B5EF4-FFF2-40B4-BE49-F238E27FC236}">
              <a16:creationId xmlns:a16="http://schemas.microsoft.com/office/drawing/2014/main" id="{616294A1-80E8-424B-B3B6-88D96C2F7F8A}"/>
            </a:ext>
          </a:extLst>
        </xdr:cNvPr>
        <xdr:cNvCxnSpPr/>
      </xdr:nvCxnSpPr>
      <xdr:spPr>
        <a:xfrm flipV="1">
          <a:off x="6149340" y="6943083"/>
          <a:ext cx="7747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108243</xdr:rowOff>
    </xdr:from>
    <xdr:ext cx="534377" cy="259045"/>
    <xdr:sp macro="" textlink="">
      <xdr:nvSpPr>
        <xdr:cNvPr id="142" name="n_1aveValue【道路】&#10;一人当たり延長">
          <a:extLst>
            <a:ext uri="{FF2B5EF4-FFF2-40B4-BE49-F238E27FC236}">
              <a16:creationId xmlns:a16="http://schemas.microsoft.com/office/drawing/2014/main" id="{4724D1EE-74D1-4AEB-B29F-E015AE999F8E}"/>
            </a:ext>
          </a:extLst>
        </xdr:cNvPr>
        <xdr:cNvSpPr txBox="1"/>
      </xdr:nvSpPr>
      <xdr:spPr>
        <a:xfrm>
          <a:off x="8239271" y="698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116374</xdr:rowOff>
    </xdr:from>
    <xdr:ext cx="534377" cy="259045"/>
    <xdr:sp macro="" textlink="">
      <xdr:nvSpPr>
        <xdr:cNvPr id="143" name="n_2aveValue【道路】&#10;一人当たり延長">
          <a:extLst>
            <a:ext uri="{FF2B5EF4-FFF2-40B4-BE49-F238E27FC236}">
              <a16:creationId xmlns:a16="http://schemas.microsoft.com/office/drawing/2014/main" id="{C1D6C1C8-74C4-4B3B-9DA0-AB064B9D35FF}"/>
            </a:ext>
          </a:extLst>
        </xdr:cNvPr>
        <xdr:cNvSpPr txBox="1"/>
      </xdr:nvSpPr>
      <xdr:spPr>
        <a:xfrm>
          <a:off x="7477271" y="69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a:extLst>
            <a:ext uri="{FF2B5EF4-FFF2-40B4-BE49-F238E27FC236}">
              <a16:creationId xmlns:a16="http://schemas.microsoft.com/office/drawing/2014/main" id="{2DA963C6-1BF8-49BE-91A1-8DA434695C61}"/>
            </a:ext>
          </a:extLst>
        </xdr:cNvPr>
        <xdr:cNvSpPr txBox="1"/>
      </xdr:nvSpPr>
      <xdr:spPr>
        <a:xfrm>
          <a:off x="6702571" y="66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a:extLst>
            <a:ext uri="{FF2B5EF4-FFF2-40B4-BE49-F238E27FC236}">
              <a16:creationId xmlns:a16="http://schemas.microsoft.com/office/drawing/2014/main" id="{87B24DAF-F69D-4408-96B5-889F4CDFEF39}"/>
            </a:ext>
          </a:extLst>
        </xdr:cNvPr>
        <xdr:cNvSpPr txBox="1"/>
      </xdr:nvSpPr>
      <xdr:spPr>
        <a:xfrm>
          <a:off x="5905011" y="665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131356</xdr:rowOff>
    </xdr:from>
    <xdr:ext cx="534377" cy="259045"/>
    <xdr:sp macro="" textlink="">
      <xdr:nvSpPr>
        <xdr:cNvPr id="146" name="n_1mainValue【道路】&#10;一人当たり延長">
          <a:extLst>
            <a:ext uri="{FF2B5EF4-FFF2-40B4-BE49-F238E27FC236}">
              <a16:creationId xmlns:a16="http://schemas.microsoft.com/office/drawing/2014/main" id="{526F6D61-B8E6-4A15-A7E1-96F2ED7100BC}"/>
            </a:ext>
          </a:extLst>
        </xdr:cNvPr>
        <xdr:cNvSpPr txBox="1"/>
      </xdr:nvSpPr>
      <xdr:spPr>
        <a:xfrm>
          <a:off x="8239271" y="666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134872</xdr:rowOff>
    </xdr:from>
    <xdr:ext cx="534377" cy="259045"/>
    <xdr:sp macro="" textlink="">
      <xdr:nvSpPr>
        <xdr:cNvPr id="147" name="n_2mainValue【道路】&#10;一人当たり延長">
          <a:extLst>
            <a:ext uri="{FF2B5EF4-FFF2-40B4-BE49-F238E27FC236}">
              <a16:creationId xmlns:a16="http://schemas.microsoft.com/office/drawing/2014/main" id="{21A3B0B3-49C4-4F58-B014-0B4189E9C0E9}"/>
            </a:ext>
          </a:extLst>
        </xdr:cNvPr>
        <xdr:cNvSpPr txBox="1"/>
      </xdr:nvSpPr>
      <xdr:spPr>
        <a:xfrm>
          <a:off x="7477271" y="66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111770</xdr:rowOff>
    </xdr:from>
    <xdr:ext cx="534377" cy="259045"/>
    <xdr:sp macro="" textlink="">
      <xdr:nvSpPr>
        <xdr:cNvPr id="148" name="n_3mainValue【道路】&#10;一人当たり延長">
          <a:extLst>
            <a:ext uri="{FF2B5EF4-FFF2-40B4-BE49-F238E27FC236}">
              <a16:creationId xmlns:a16="http://schemas.microsoft.com/office/drawing/2014/main" id="{A49B6782-3AB4-4D50-A8E4-340F7DB9DCEF}"/>
            </a:ext>
          </a:extLst>
        </xdr:cNvPr>
        <xdr:cNvSpPr txBox="1"/>
      </xdr:nvSpPr>
      <xdr:spPr>
        <a:xfrm>
          <a:off x="6702571" y="69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114633</xdr:rowOff>
    </xdr:from>
    <xdr:ext cx="534377" cy="259045"/>
    <xdr:sp macro="" textlink="">
      <xdr:nvSpPr>
        <xdr:cNvPr id="149" name="n_4mainValue【道路】&#10;一人当たり延長">
          <a:extLst>
            <a:ext uri="{FF2B5EF4-FFF2-40B4-BE49-F238E27FC236}">
              <a16:creationId xmlns:a16="http://schemas.microsoft.com/office/drawing/2014/main" id="{8E44C35E-BFC2-4702-BE15-21078985089C}"/>
            </a:ext>
          </a:extLst>
        </xdr:cNvPr>
        <xdr:cNvSpPr txBox="1"/>
      </xdr:nvSpPr>
      <xdr:spPr>
        <a:xfrm>
          <a:off x="5905011" y="698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44864510-0D74-4011-8376-7A8F3CEC771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D0638405-338F-4E0D-A14A-85282579D82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6C90DDE7-0B86-4B5A-912F-DD7A2BB2D48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240DA73B-1630-4FA4-9EEA-74EBE3443BA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CD5C8C9A-BF52-46CD-A1EC-512D974E0DE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4FC36670-73C4-4EBC-8381-B4F4B861AA4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8498DE48-D1EF-48DC-9A06-70208BD0B7E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71DA2CD0-3B9E-4B66-8526-CEF3AA72353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87F57B05-A965-481E-9A52-98318F223B9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12AC5E47-5744-4D3A-B791-48CA96E9115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F76633D6-2A0B-426F-93EE-8E216F606DB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C6981AB6-3E5D-43ED-8AC7-711CAE912F58}"/>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D65EA0A0-FC8F-4667-9AEA-217DEB01B498}"/>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BD66A861-4997-4A7B-821B-B62E25BC3E6C}"/>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BDC85386-931D-421F-8A78-157318F59026}"/>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657BB5F5-DECD-4064-8B59-2153DAD27E84}"/>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C3F68926-0741-46BF-9D98-C9F06B4214C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C2CC49A1-7CA8-459B-AFD5-3480A7237D3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D3DD2662-9163-44D1-BD77-D99EB32BF825}"/>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E2F15EBA-23EE-4EB1-B383-F26623EBCB9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EBF92F2F-EA19-409A-861E-CD6CC7784874}"/>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7C69856-1D78-4FED-9461-811379F6F38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C55C71B-941B-4A1D-B694-C95854777BB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C6A77753-B02E-43E2-B6DB-FBDDE7786484}"/>
            </a:ext>
          </a:extLst>
        </xdr:cNvPr>
        <xdr:cNvCxnSpPr/>
      </xdr:nvCxnSpPr>
      <xdr:spPr>
        <a:xfrm flipV="1">
          <a:off x="4086225" y="947166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A6BDC97-DF9C-4733-81B2-B8A580839E69}"/>
            </a:ext>
          </a:extLst>
        </xdr:cNvPr>
        <xdr:cNvSpPr txBox="1"/>
      </xdr:nvSpPr>
      <xdr:spPr>
        <a:xfrm>
          <a:off x="4124960"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D16A0CA7-5EDC-4D0F-B289-F9EA04EC649F}"/>
            </a:ext>
          </a:extLst>
        </xdr:cNvPr>
        <xdr:cNvCxnSpPr/>
      </xdr:nvCxnSpPr>
      <xdr:spPr>
        <a:xfrm>
          <a:off x="4020820" y="10868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CB05292-5170-452E-8F7D-325B0AB65DF8}"/>
            </a:ext>
          </a:extLst>
        </xdr:cNvPr>
        <xdr:cNvSpPr txBox="1"/>
      </xdr:nvSpPr>
      <xdr:spPr>
        <a:xfrm>
          <a:off x="4124960" y="925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8FE733E4-519C-495F-90E6-23479736D5F2}"/>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B1BE154-A1AC-473F-97E3-62168FBA6583}"/>
            </a:ext>
          </a:extLst>
        </xdr:cNvPr>
        <xdr:cNvSpPr txBox="1"/>
      </xdr:nvSpPr>
      <xdr:spPr>
        <a:xfrm>
          <a:off x="412496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14264368-15F4-441F-95BF-E1FEF988B8AB}"/>
            </a:ext>
          </a:extLst>
        </xdr:cNvPr>
        <xdr:cNvSpPr/>
      </xdr:nvSpPr>
      <xdr:spPr>
        <a:xfrm>
          <a:off x="4036060" y="1039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5004D6EA-6AEB-4845-9296-120677B85670}"/>
            </a:ext>
          </a:extLst>
        </xdr:cNvPr>
        <xdr:cNvSpPr/>
      </xdr:nvSpPr>
      <xdr:spPr>
        <a:xfrm>
          <a:off x="331216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17F0847B-7797-4B3C-A1CB-C94FC54D8377}"/>
            </a:ext>
          </a:extLst>
        </xdr:cNvPr>
        <xdr:cNvSpPr/>
      </xdr:nvSpPr>
      <xdr:spPr>
        <a:xfrm>
          <a:off x="25146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9ECF44DC-4F47-4770-A7D9-6727AC6E3606}"/>
            </a:ext>
          </a:extLst>
        </xdr:cNvPr>
        <xdr:cNvSpPr/>
      </xdr:nvSpPr>
      <xdr:spPr>
        <a:xfrm>
          <a:off x="173990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A82AD13F-6D7C-4165-AC00-3E529A2C057C}"/>
            </a:ext>
          </a:extLst>
        </xdr:cNvPr>
        <xdr:cNvSpPr/>
      </xdr:nvSpPr>
      <xdr:spPr>
        <a:xfrm>
          <a:off x="965200" y="1031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0F4C059-C58D-4411-9343-E31491BD2AA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FF8B00E-3E4C-42B9-B386-88C33C6A5A9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AD07050-3A9E-4B51-BDBD-EBD6CCA5AB5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536F966-580A-438B-8641-F858DBBB131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46B0D8E-864D-491D-AA07-EC3F705C3A8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88265</xdr:rowOff>
    </xdr:from>
    <xdr:to>
      <xdr:col>24</xdr:col>
      <xdr:colOff>114300</xdr:colOff>
      <xdr:row>65</xdr:row>
      <xdr:rowOff>18415</xdr:rowOff>
    </xdr:to>
    <xdr:sp macro="" textlink="">
      <xdr:nvSpPr>
        <xdr:cNvPr id="189" name="楕円 188">
          <a:extLst>
            <a:ext uri="{FF2B5EF4-FFF2-40B4-BE49-F238E27FC236}">
              <a16:creationId xmlns:a16="http://schemas.microsoft.com/office/drawing/2014/main" id="{1D5B1800-523D-4863-BA41-2219F87FCE18}"/>
            </a:ext>
          </a:extLst>
        </xdr:cNvPr>
        <xdr:cNvSpPr/>
      </xdr:nvSpPr>
      <xdr:spPr>
        <a:xfrm>
          <a:off x="4036060" y="10817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64</xdr:row>
      <xdr:rowOff>3192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DB84D5F-1953-4828-8A37-518B5E771C6D}"/>
            </a:ext>
          </a:extLst>
        </xdr:cNvPr>
        <xdr:cNvSpPr txBox="1"/>
      </xdr:nvSpPr>
      <xdr:spPr>
        <a:xfrm>
          <a:off x="4124960" y="1073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63500</xdr:rowOff>
    </xdr:from>
    <xdr:to>
      <xdr:col>20</xdr:col>
      <xdr:colOff>38100</xdr:colOff>
      <xdr:row>64</xdr:row>
      <xdr:rowOff>165100</xdr:rowOff>
    </xdr:to>
    <xdr:sp macro="" textlink="">
      <xdr:nvSpPr>
        <xdr:cNvPr id="191" name="楕円 190">
          <a:extLst>
            <a:ext uri="{FF2B5EF4-FFF2-40B4-BE49-F238E27FC236}">
              <a16:creationId xmlns:a16="http://schemas.microsoft.com/office/drawing/2014/main" id="{03B239CA-8C69-427B-83DA-6B603B654CB9}"/>
            </a:ext>
          </a:extLst>
        </xdr:cNvPr>
        <xdr:cNvSpPr/>
      </xdr:nvSpPr>
      <xdr:spPr>
        <a:xfrm>
          <a:off x="3312160" y="10792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114300</xdr:rowOff>
    </xdr:from>
    <xdr:to>
      <xdr:col>24</xdr:col>
      <xdr:colOff>63500</xdr:colOff>
      <xdr:row>64</xdr:row>
      <xdr:rowOff>139065</xdr:rowOff>
    </xdr:to>
    <xdr:cxnSp macro="">
      <xdr:nvCxnSpPr>
        <xdr:cNvPr id="192" name="直線コネクタ 191">
          <a:extLst>
            <a:ext uri="{FF2B5EF4-FFF2-40B4-BE49-F238E27FC236}">
              <a16:creationId xmlns:a16="http://schemas.microsoft.com/office/drawing/2014/main" id="{36BFC781-CA27-4607-9071-384B67585476}"/>
            </a:ext>
          </a:extLst>
        </xdr:cNvPr>
        <xdr:cNvCxnSpPr/>
      </xdr:nvCxnSpPr>
      <xdr:spPr>
        <a:xfrm>
          <a:off x="3355340" y="1084326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40640</xdr:rowOff>
    </xdr:from>
    <xdr:to>
      <xdr:col>15</xdr:col>
      <xdr:colOff>101600</xdr:colOff>
      <xdr:row>64</xdr:row>
      <xdr:rowOff>142240</xdr:rowOff>
    </xdr:to>
    <xdr:sp macro="" textlink="">
      <xdr:nvSpPr>
        <xdr:cNvPr id="193" name="楕円 192">
          <a:extLst>
            <a:ext uri="{FF2B5EF4-FFF2-40B4-BE49-F238E27FC236}">
              <a16:creationId xmlns:a16="http://schemas.microsoft.com/office/drawing/2014/main" id="{9FA2B637-22F4-4332-9DD9-2742A7913800}"/>
            </a:ext>
          </a:extLst>
        </xdr:cNvPr>
        <xdr:cNvSpPr/>
      </xdr:nvSpPr>
      <xdr:spPr>
        <a:xfrm>
          <a:off x="25146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91440</xdr:rowOff>
    </xdr:from>
    <xdr:to>
      <xdr:col>19</xdr:col>
      <xdr:colOff>177800</xdr:colOff>
      <xdr:row>64</xdr:row>
      <xdr:rowOff>114300</xdr:rowOff>
    </xdr:to>
    <xdr:cxnSp macro="">
      <xdr:nvCxnSpPr>
        <xdr:cNvPr id="194" name="直線コネクタ 193">
          <a:extLst>
            <a:ext uri="{FF2B5EF4-FFF2-40B4-BE49-F238E27FC236}">
              <a16:creationId xmlns:a16="http://schemas.microsoft.com/office/drawing/2014/main" id="{4BB8BCBB-CAFA-42B4-8C9E-B4A54E7A15F5}"/>
            </a:ext>
          </a:extLst>
        </xdr:cNvPr>
        <xdr:cNvCxnSpPr/>
      </xdr:nvCxnSpPr>
      <xdr:spPr>
        <a:xfrm>
          <a:off x="2565400" y="1082040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12065</xdr:rowOff>
    </xdr:from>
    <xdr:to>
      <xdr:col>10</xdr:col>
      <xdr:colOff>165100</xdr:colOff>
      <xdr:row>64</xdr:row>
      <xdr:rowOff>113665</xdr:rowOff>
    </xdr:to>
    <xdr:sp macro="" textlink="">
      <xdr:nvSpPr>
        <xdr:cNvPr id="195" name="楕円 194">
          <a:extLst>
            <a:ext uri="{FF2B5EF4-FFF2-40B4-BE49-F238E27FC236}">
              <a16:creationId xmlns:a16="http://schemas.microsoft.com/office/drawing/2014/main" id="{2FD857A9-C9E7-4B83-8B58-498D06627829}"/>
            </a:ext>
          </a:extLst>
        </xdr:cNvPr>
        <xdr:cNvSpPr/>
      </xdr:nvSpPr>
      <xdr:spPr>
        <a:xfrm>
          <a:off x="17399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62865</xdr:rowOff>
    </xdr:from>
    <xdr:to>
      <xdr:col>15</xdr:col>
      <xdr:colOff>50800</xdr:colOff>
      <xdr:row>64</xdr:row>
      <xdr:rowOff>91440</xdr:rowOff>
    </xdr:to>
    <xdr:cxnSp macro="">
      <xdr:nvCxnSpPr>
        <xdr:cNvPr id="196" name="直線コネクタ 195">
          <a:extLst>
            <a:ext uri="{FF2B5EF4-FFF2-40B4-BE49-F238E27FC236}">
              <a16:creationId xmlns:a16="http://schemas.microsoft.com/office/drawing/2014/main" id="{48806701-F384-4CD7-9749-E703146C374D}"/>
            </a:ext>
          </a:extLst>
        </xdr:cNvPr>
        <xdr:cNvCxnSpPr/>
      </xdr:nvCxnSpPr>
      <xdr:spPr>
        <a:xfrm>
          <a:off x="1790700" y="1079182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153035</xdr:rowOff>
    </xdr:from>
    <xdr:to>
      <xdr:col>6</xdr:col>
      <xdr:colOff>38100</xdr:colOff>
      <xdr:row>64</xdr:row>
      <xdr:rowOff>83185</xdr:rowOff>
    </xdr:to>
    <xdr:sp macro="" textlink="">
      <xdr:nvSpPr>
        <xdr:cNvPr id="197" name="楕円 196">
          <a:extLst>
            <a:ext uri="{FF2B5EF4-FFF2-40B4-BE49-F238E27FC236}">
              <a16:creationId xmlns:a16="http://schemas.microsoft.com/office/drawing/2014/main" id="{4798E61B-985C-4985-9D8A-B304C47FD5A8}"/>
            </a:ext>
          </a:extLst>
        </xdr:cNvPr>
        <xdr:cNvSpPr/>
      </xdr:nvSpPr>
      <xdr:spPr>
        <a:xfrm>
          <a:off x="965200" y="10714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32385</xdr:rowOff>
    </xdr:from>
    <xdr:to>
      <xdr:col>10</xdr:col>
      <xdr:colOff>114300</xdr:colOff>
      <xdr:row>64</xdr:row>
      <xdr:rowOff>62865</xdr:rowOff>
    </xdr:to>
    <xdr:cxnSp macro="">
      <xdr:nvCxnSpPr>
        <xdr:cNvPr id="198" name="直線コネクタ 197">
          <a:extLst>
            <a:ext uri="{FF2B5EF4-FFF2-40B4-BE49-F238E27FC236}">
              <a16:creationId xmlns:a16="http://schemas.microsoft.com/office/drawing/2014/main" id="{8876220F-3E76-4BB3-9DE9-8C9CC3856765}"/>
            </a:ext>
          </a:extLst>
        </xdr:cNvPr>
        <xdr:cNvCxnSpPr/>
      </xdr:nvCxnSpPr>
      <xdr:spPr>
        <a:xfrm>
          <a:off x="1008380" y="1076134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82567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300DC91-B44D-4128-AE25-5E786BBF369E}"/>
            </a:ext>
          </a:extLst>
        </xdr:cNvPr>
        <xdr:cNvSpPr txBox="1"/>
      </xdr:nvSpPr>
      <xdr:spPr>
        <a:xfrm>
          <a:off x="317056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87273D8-BFDE-433B-BDDC-F144FF22DF05}"/>
            </a:ext>
          </a:extLst>
        </xdr:cNvPr>
        <xdr:cNvSpPr txBox="1"/>
      </xdr:nvSpPr>
      <xdr:spPr>
        <a:xfrm>
          <a:off x="238570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C8913A7-1C4A-4FE3-BAE4-635FC3A1F3FC}"/>
            </a:ext>
          </a:extLst>
        </xdr:cNvPr>
        <xdr:cNvSpPr txBox="1"/>
      </xdr:nvSpPr>
      <xdr:spPr>
        <a:xfrm>
          <a:off x="161100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34942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CB87F84-5DC0-4B15-9571-ADB08076B5B0}"/>
            </a:ext>
          </a:extLst>
        </xdr:cNvPr>
        <xdr:cNvSpPr txBox="1"/>
      </xdr:nvSpPr>
      <xdr:spPr>
        <a:xfrm>
          <a:off x="83630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156227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FC1F43E-DA5A-44A8-A519-E05A651BBDB9}"/>
            </a:ext>
          </a:extLst>
        </xdr:cNvPr>
        <xdr:cNvSpPr txBox="1"/>
      </xdr:nvSpPr>
      <xdr:spPr>
        <a:xfrm>
          <a:off x="317056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133367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885EE66-D143-4376-9834-5569CEF1A826}"/>
            </a:ext>
          </a:extLst>
        </xdr:cNvPr>
        <xdr:cNvSpPr txBox="1"/>
      </xdr:nvSpPr>
      <xdr:spPr>
        <a:xfrm>
          <a:off x="238570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104792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42D6473-AC15-4031-99B4-F5B0850678FE}"/>
            </a:ext>
          </a:extLst>
        </xdr:cNvPr>
        <xdr:cNvSpPr txBox="1"/>
      </xdr:nvSpPr>
      <xdr:spPr>
        <a:xfrm>
          <a:off x="161100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74312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D551A3D-5934-482C-B729-24FAD2E38220}"/>
            </a:ext>
          </a:extLst>
        </xdr:cNvPr>
        <xdr:cNvSpPr txBox="1"/>
      </xdr:nvSpPr>
      <xdr:spPr>
        <a:xfrm>
          <a:off x="83630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4E6803D-557D-40DA-A80D-C13F458462F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0E457F7-B6E9-4E72-8DC7-344038BAAFD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BED9366-BB4F-403C-B438-4CBABE49E16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418680E-A4B2-410E-91E4-E522011EA6D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5BB3F7D-7AB2-4D85-A875-A5961A72791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A3ABADC-9627-464F-8511-D8DE31909AF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95FF1D0-8384-497E-A403-FF4E22496B4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D422BAB-DBF7-440E-A933-FB2072B25A1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63E24E9-B97C-43DF-840D-5D56D796A04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07DFFD2-FA93-41E9-9EA2-F0122A9FA99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201A99F0-7DE4-4AAE-9172-CD3ABC134A02}"/>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A90951DF-4A8B-48D9-9935-9B4D991B3791}"/>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B5D514FA-9B99-4C17-BF7A-C93EB4E94D51}"/>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20C28809-6F1E-4748-8B80-724B20C66942}"/>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B882DC46-9431-4318-90E0-3A3B62DE419A}"/>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71C42646-45EC-46C9-8DFD-3A208B902BA9}"/>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8CE82E01-B696-4663-BD47-C5C902701CF1}"/>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C98AC2C3-412C-4996-9983-9BCF23E23D7B}"/>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0BF9BD7-1B8C-40A0-9ADE-D995FF73306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7B50F0CB-31F9-4D7A-B5A6-859324AB3C34}"/>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1CCBA770-B9FD-4A77-880B-C8C70C4860D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a:extLst>
            <a:ext uri="{FF2B5EF4-FFF2-40B4-BE49-F238E27FC236}">
              <a16:creationId xmlns:a16="http://schemas.microsoft.com/office/drawing/2014/main" id="{298BDE8D-AB45-4171-97D5-483677D980F7}"/>
            </a:ext>
          </a:extLst>
        </xdr:cNvPr>
        <xdr:cNvCxnSpPr/>
      </xdr:nvCxnSpPr>
      <xdr:spPr>
        <a:xfrm flipV="1">
          <a:off x="9219565" y="9388261"/>
          <a:ext cx="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29C28F27-FF84-4B60-893E-7B7C0A9CEE09}"/>
            </a:ext>
          </a:extLst>
        </xdr:cNvPr>
        <xdr:cNvSpPr txBox="1"/>
      </xdr:nvSpPr>
      <xdr:spPr>
        <a:xfrm>
          <a:off x="9258300" y="10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a:extLst>
            <a:ext uri="{FF2B5EF4-FFF2-40B4-BE49-F238E27FC236}">
              <a16:creationId xmlns:a16="http://schemas.microsoft.com/office/drawing/2014/main" id="{21F88A50-C5BA-4806-9C70-158425590758}"/>
            </a:ext>
          </a:extLst>
        </xdr:cNvPr>
        <xdr:cNvCxnSpPr/>
      </xdr:nvCxnSpPr>
      <xdr:spPr>
        <a:xfrm>
          <a:off x="9154160" y="107250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119AAFA4-20DE-4570-8850-EC234BFBDAC5}"/>
            </a:ext>
          </a:extLst>
        </xdr:cNvPr>
        <xdr:cNvSpPr txBox="1"/>
      </xdr:nvSpPr>
      <xdr:spPr>
        <a:xfrm>
          <a:off x="9258300" y="917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a:extLst>
            <a:ext uri="{FF2B5EF4-FFF2-40B4-BE49-F238E27FC236}">
              <a16:creationId xmlns:a16="http://schemas.microsoft.com/office/drawing/2014/main" id="{BC7737B5-07D7-4774-82BA-C90F557CE9F4}"/>
            </a:ext>
          </a:extLst>
        </xdr:cNvPr>
        <xdr:cNvCxnSpPr/>
      </xdr:nvCxnSpPr>
      <xdr:spPr>
        <a:xfrm>
          <a:off x="9154160" y="9388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9031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1A904B9-D7EA-4D57-8221-9AAE5B08DB03}"/>
            </a:ext>
          </a:extLst>
        </xdr:cNvPr>
        <xdr:cNvSpPr txBox="1"/>
      </xdr:nvSpPr>
      <xdr:spPr>
        <a:xfrm>
          <a:off x="9258300" y="102350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a:extLst>
            <a:ext uri="{FF2B5EF4-FFF2-40B4-BE49-F238E27FC236}">
              <a16:creationId xmlns:a16="http://schemas.microsoft.com/office/drawing/2014/main" id="{EF15E03A-C5CD-4B10-8D73-6C668A6FA4CB}"/>
            </a:ext>
          </a:extLst>
        </xdr:cNvPr>
        <xdr:cNvSpPr/>
      </xdr:nvSpPr>
      <xdr:spPr>
        <a:xfrm>
          <a:off x="9192260" y="10256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a:extLst>
            <a:ext uri="{FF2B5EF4-FFF2-40B4-BE49-F238E27FC236}">
              <a16:creationId xmlns:a16="http://schemas.microsoft.com/office/drawing/2014/main" id="{87833F12-CF11-416D-94C6-0309447A367D}"/>
            </a:ext>
          </a:extLst>
        </xdr:cNvPr>
        <xdr:cNvSpPr/>
      </xdr:nvSpPr>
      <xdr:spPr>
        <a:xfrm>
          <a:off x="8445500" y="1026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a:extLst>
            <a:ext uri="{FF2B5EF4-FFF2-40B4-BE49-F238E27FC236}">
              <a16:creationId xmlns:a16="http://schemas.microsoft.com/office/drawing/2014/main" id="{6C58EF5E-5117-41E7-BE77-9B6F1FF76777}"/>
            </a:ext>
          </a:extLst>
        </xdr:cNvPr>
        <xdr:cNvSpPr/>
      </xdr:nvSpPr>
      <xdr:spPr>
        <a:xfrm>
          <a:off x="7670800" y="10296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a:extLst>
            <a:ext uri="{FF2B5EF4-FFF2-40B4-BE49-F238E27FC236}">
              <a16:creationId xmlns:a16="http://schemas.microsoft.com/office/drawing/2014/main" id="{AE291BD6-1F69-4029-BF2D-68BBD64B4936}"/>
            </a:ext>
          </a:extLst>
        </xdr:cNvPr>
        <xdr:cNvSpPr/>
      </xdr:nvSpPr>
      <xdr:spPr>
        <a:xfrm>
          <a:off x="6873240" y="102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a:extLst>
            <a:ext uri="{FF2B5EF4-FFF2-40B4-BE49-F238E27FC236}">
              <a16:creationId xmlns:a16="http://schemas.microsoft.com/office/drawing/2014/main" id="{B9DC3D14-D8DC-4620-AF1F-DC21F32BD3CB}"/>
            </a:ext>
          </a:extLst>
        </xdr:cNvPr>
        <xdr:cNvSpPr/>
      </xdr:nvSpPr>
      <xdr:spPr>
        <a:xfrm>
          <a:off x="6098540" y="102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4CA8488-EB23-4A4A-BA4C-0245FBDB996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BAF5DD5-AEAE-491F-B20D-3D834CD2964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07C3C57-F850-4B03-B37B-FBFC7EC9C7E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51C3F61-886E-455E-97F4-7A296226A62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C72D7FA-E5D0-4FF9-BBD3-B0A215013F5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16042</xdr:rowOff>
    </xdr:from>
    <xdr:to>
      <xdr:col>55</xdr:col>
      <xdr:colOff>50800</xdr:colOff>
      <xdr:row>61</xdr:row>
      <xdr:rowOff>117642</xdr:rowOff>
    </xdr:to>
    <xdr:sp macro="" textlink="">
      <xdr:nvSpPr>
        <xdr:cNvPr id="244" name="楕円 243">
          <a:extLst>
            <a:ext uri="{FF2B5EF4-FFF2-40B4-BE49-F238E27FC236}">
              <a16:creationId xmlns:a16="http://schemas.microsoft.com/office/drawing/2014/main" id="{E18D8058-CCAC-4ACB-AA1D-4EEB46127F3E}"/>
            </a:ext>
          </a:extLst>
        </xdr:cNvPr>
        <xdr:cNvSpPr/>
      </xdr:nvSpPr>
      <xdr:spPr>
        <a:xfrm>
          <a:off x="9192260" y="102420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38919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8B114408-855E-41FC-ABD8-93BF15C53CA3}"/>
            </a:ext>
          </a:extLst>
        </xdr:cNvPr>
        <xdr:cNvSpPr txBox="1"/>
      </xdr:nvSpPr>
      <xdr:spPr>
        <a:xfrm>
          <a:off x="9258300" y="1009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22985</xdr:rowOff>
    </xdr:from>
    <xdr:to>
      <xdr:col>50</xdr:col>
      <xdr:colOff>165100</xdr:colOff>
      <xdr:row>61</xdr:row>
      <xdr:rowOff>124585</xdr:rowOff>
    </xdr:to>
    <xdr:sp macro="" textlink="">
      <xdr:nvSpPr>
        <xdr:cNvPr id="246" name="楕円 245">
          <a:extLst>
            <a:ext uri="{FF2B5EF4-FFF2-40B4-BE49-F238E27FC236}">
              <a16:creationId xmlns:a16="http://schemas.microsoft.com/office/drawing/2014/main" id="{51A6641E-DF51-4C29-9304-FBDC984A96B1}"/>
            </a:ext>
          </a:extLst>
        </xdr:cNvPr>
        <xdr:cNvSpPr/>
      </xdr:nvSpPr>
      <xdr:spPr>
        <a:xfrm>
          <a:off x="8445500" y="1024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66842</xdr:rowOff>
    </xdr:from>
    <xdr:to>
      <xdr:col>55</xdr:col>
      <xdr:colOff>0</xdr:colOff>
      <xdr:row>61</xdr:row>
      <xdr:rowOff>73785</xdr:rowOff>
    </xdr:to>
    <xdr:cxnSp macro="">
      <xdr:nvCxnSpPr>
        <xdr:cNvPr id="247" name="直線コネクタ 246">
          <a:extLst>
            <a:ext uri="{FF2B5EF4-FFF2-40B4-BE49-F238E27FC236}">
              <a16:creationId xmlns:a16="http://schemas.microsoft.com/office/drawing/2014/main" id="{7B4D7D65-D6FA-400B-86F2-B2C5B528CE05}"/>
            </a:ext>
          </a:extLst>
        </xdr:cNvPr>
        <xdr:cNvCxnSpPr/>
      </xdr:nvCxnSpPr>
      <xdr:spPr>
        <a:xfrm flipV="1">
          <a:off x="8496300" y="10292882"/>
          <a:ext cx="723900" cy="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31789</xdr:rowOff>
    </xdr:from>
    <xdr:to>
      <xdr:col>46</xdr:col>
      <xdr:colOff>38100</xdr:colOff>
      <xdr:row>61</xdr:row>
      <xdr:rowOff>133389</xdr:rowOff>
    </xdr:to>
    <xdr:sp macro="" textlink="">
      <xdr:nvSpPr>
        <xdr:cNvPr id="248" name="楕円 247">
          <a:extLst>
            <a:ext uri="{FF2B5EF4-FFF2-40B4-BE49-F238E27FC236}">
              <a16:creationId xmlns:a16="http://schemas.microsoft.com/office/drawing/2014/main" id="{8D277FF4-DE5D-4B78-9A31-6F3841E32C87}"/>
            </a:ext>
          </a:extLst>
        </xdr:cNvPr>
        <xdr:cNvSpPr/>
      </xdr:nvSpPr>
      <xdr:spPr>
        <a:xfrm>
          <a:off x="7670800" y="102578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73785</xdr:rowOff>
    </xdr:from>
    <xdr:to>
      <xdr:col>50</xdr:col>
      <xdr:colOff>114300</xdr:colOff>
      <xdr:row>61</xdr:row>
      <xdr:rowOff>82589</xdr:rowOff>
    </xdr:to>
    <xdr:cxnSp macro="">
      <xdr:nvCxnSpPr>
        <xdr:cNvPr id="249" name="直線コネクタ 248">
          <a:extLst>
            <a:ext uri="{FF2B5EF4-FFF2-40B4-BE49-F238E27FC236}">
              <a16:creationId xmlns:a16="http://schemas.microsoft.com/office/drawing/2014/main" id="{9483C309-F39F-4A82-B628-00FF71B5E64C}"/>
            </a:ext>
          </a:extLst>
        </xdr:cNvPr>
        <xdr:cNvCxnSpPr/>
      </xdr:nvCxnSpPr>
      <xdr:spPr>
        <a:xfrm flipV="1">
          <a:off x="7713980" y="10299825"/>
          <a:ext cx="78232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36616</xdr:rowOff>
    </xdr:from>
    <xdr:to>
      <xdr:col>41</xdr:col>
      <xdr:colOff>101600</xdr:colOff>
      <xdr:row>61</xdr:row>
      <xdr:rowOff>138216</xdr:rowOff>
    </xdr:to>
    <xdr:sp macro="" textlink="">
      <xdr:nvSpPr>
        <xdr:cNvPr id="250" name="楕円 249">
          <a:extLst>
            <a:ext uri="{FF2B5EF4-FFF2-40B4-BE49-F238E27FC236}">
              <a16:creationId xmlns:a16="http://schemas.microsoft.com/office/drawing/2014/main" id="{ECC585E6-178F-41A6-A0EC-3B0A6BEDC8FB}"/>
            </a:ext>
          </a:extLst>
        </xdr:cNvPr>
        <xdr:cNvSpPr/>
      </xdr:nvSpPr>
      <xdr:spPr>
        <a:xfrm>
          <a:off x="6873240" y="102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82589</xdr:rowOff>
    </xdr:from>
    <xdr:to>
      <xdr:col>45</xdr:col>
      <xdr:colOff>177800</xdr:colOff>
      <xdr:row>61</xdr:row>
      <xdr:rowOff>87416</xdr:rowOff>
    </xdr:to>
    <xdr:cxnSp macro="">
      <xdr:nvCxnSpPr>
        <xdr:cNvPr id="251" name="直線コネクタ 250">
          <a:extLst>
            <a:ext uri="{FF2B5EF4-FFF2-40B4-BE49-F238E27FC236}">
              <a16:creationId xmlns:a16="http://schemas.microsoft.com/office/drawing/2014/main" id="{FE233492-0488-4A97-AB63-399375E606B3}"/>
            </a:ext>
          </a:extLst>
        </xdr:cNvPr>
        <xdr:cNvCxnSpPr/>
      </xdr:nvCxnSpPr>
      <xdr:spPr>
        <a:xfrm flipV="1">
          <a:off x="6924040" y="10308629"/>
          <a:ext cx="78994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40073</xdr:rowOff>
    </xdr:from>
    <xdr:to>
      <xdr:col>36</xdr:col>
      <xdr:colOff>165100</xdr:colOff>
      <xdr:row>61</xdr:row>
      <xdr:rowOff>141673</xdr:rowOff>
    </xdr:to>
    <xdr:sp macro="" textlink="">
      <xdr:nvSpPr>
        <xdr:cNvPr id="252" name="楕円 251">
          <a:extLst>
            <a:ext uri="{FF2B5EF4-FFF2-40B4-BE49-F238E27FC236}">
              <a16:creationId xmlns:a16="http://schemas.microsoft.com/office/drawing/2014/main" id="{6294769F-A2AD-49B8-A183-EA9927C50577}"/>
            </a:ext>
          </a:extLst>
        </xdr:cNvPr>
        <xdr:cNvSpPr/>
      </xdr:nvSpPr>
      <xdr:spPr>
        <a:xfrm>
          <a:off x="6098540" y="102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87416</xdr:rowOff>
    </xdr:from>
    <xdr:to>
      <xdr:col>41</xdr:col>
      <xdr:colOff>50800</xdr:colOff>
      <xdr:row>61</xdr:row>
      <xdr:rowOff>90873</xdr:rowOff>
    </xdr:to>
    <xdr:cxnSp macro="">
      <xdr:nvCxnSpPr>
        <xdr:cNvPr id="253" name="直線コネクタ 252">
          <a:extLst>
            <a:ext uri="{FF2B5EF4-FFF2-40B4-BE49-F238E27FC236}">
              <a16:creationId xmlns:a16="http://schemas.microsoft.com/office/drawing/2014/main" id="{1E668AB2-6ACD-429D-8911-CF220705C52F}"/>
            </a:ext>
          </a:extLst>
        </xdr:cNvPr>
        <xdr:cNvCxnSpPr/>
      </xdr:nvCxnSpPr>
      <xdr:spPr>
        <a:xfrm flipV="1">
          <a:off x="6149340" y="10313456"/>
          <a:ext cx="7747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127199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FE0E0AF5-3865-47B8-9315-ED17DB57AD1B}"/>
            </a:ext>
          </a:extLst>
        </xdr:cNvPr>
        <xdr:cNvSpPr txBox="1"/>
      </xdr:nvSpPr>
      <xdr:spPr>
        <a:xfrm>
          <a:off x="8214575" y="1035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163094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D927DFA-CD4D-4780-ACFC-F582EC4C8CAF}"/>
            </a:ext>
          </a:extLst>
        </xdr:cNvPr>
        <xdr:cNvSpPr txBox="1"/>
      </xdr:nvSpPr>
      <xdr:spPr>
        <a:xfrm>
          <a:off x="7444955" y="1038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132937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A30CAA02-F8F4-4085-BC92-013B6306E668}"/>
            </a:ext>
          </a:extLst>
        </xdr:cNvPr>
        <xdr:cNvSpPr txBox="1"/>
      </xdr:nvSpPr>
      <xdr:spPr>
        <a:xfrm>
          <a:off x="6670255" y="1035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D8557B28-9ADD-4186-A8FD-E7CFA8AC4CB1}"/>
            </a:ext>
          </a:extLst>
        </xdr:cNvPr>
        <xdr:cNvSpPr txBox="1"/>
      </xdr:nvSpPr>
      <xdr:spPr>
        <a:xfrm>
          <a:off x="5872695" y="1003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141112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D295C608-E582-4AB3-B2F6-B6D3AD631BDB}"/>
            </a:ext>
          </a:extLst>
        </xdr:cNvPr>
        <xdr:cNvSpPr txBox="1"/>
      </xdr:nvSpPr>
      <xdr:spPr>
        <a:xfrm>
          <a:off x="8214575" y="1003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149916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B5A20B51-F915-4CE5-BDD1-6ADE852EC3ED}"/>
            </a:ext>
          </a:extLst>
        </xdr:cNvPr>
        <xdr:cNvSpPr txBox="1"/>
      </xdr:nvSpPr>
      <xdr:spPr>
        <a:xfrm>
          <a:off x="7444955" y="1004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154743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E48C09D-B224-4C58-B151-565B35758C78}"/>
            </a:ext>
          </a:extLst>
        </xdr:cNvPr>
        <xdr:cNvSpPr txBox="1"/>
      </xdr:nvSpPr>
      <xdr:spPr>
        <a:xfrm>
          <a:off x="6670255" y="1004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132800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3393C9A9-5475-4F46-9BAE-8353BAA24292}"/>
            </a:ext>
          </a:extLst>
        </xdr:cNvPr>
        <xdr:cNvSpPr txBox="1"/>
      </xdr:nvSpPr>
      <xdr:spPr>
        <a:xfrm>
          <a:off x="5872695" y="1035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379BA70-9AE9-41DF-8E4D-A2B62D3DA10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7A0BB63-E17E-496C-9197-C3946C5D64D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E3F4CB3-9AC9-4661-8DF2-B70F4CD9DED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85B7692-6AC9-4B2A-98FD-51AB3075B77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34F2451-A1FC-4053-B0AF-1D053839ACB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2517C46-D15A-452E-A1EE-E497B5D72E0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5C9D633-88B9-4641-AC32-621E6D14207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FC9165C-ECDA-4BFE-B7D3-00BA4AC14BF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8844EAA-7009-4135-933C-7DBA61777F8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24B8490-3164-488C-83A6-567CD6B898E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DC146FB-ACB5-4989-9B12-8C3F1CCD3C2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167BD52-A860-4ECE-9828-A0CD287B2FF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A09683D9-FE45-49C2-81C3-9BF5C5491F41}"/>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8E25C932-C539-4E24-B3AB-986C05B90632}"/>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65CB8D13-DC47-4237-90A0-DCC77C8D713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1E9967A-05D9-4C3C-A924-409CD92819AD}"/>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C98BC19F-D960-4B60-A34A-23B4CDAD1E42}"/>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D7F85E04-B737-4083-8852-2753E62E0DA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C14BEFF6-B25A-4BAE-85EA-5D08AFAE7FDA}"/>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E81DA8BF-215F-481B-A089-7C569C574B2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19E002EA-7C9B-41D7-9501-2C2A5FC9919E}"/>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6C08C60-0C96-4C5B-BFDE-80CFEB0D648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4D6D700-71B5-4366-AC35-371DD7D5BEE7}"/>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2F2CBCB0-68A0-4ACB-A07C-DF3FA207DFA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6CF544B1-7997-4E30-AA92-16FC04F69205}"/>
            </a:ext>
          </a:extLst>
        </xdr:cNvPr>
        <xdr:cNvCxnSpPr/>
      </xdr:nvCxnSpPr>
      <xdr:spPr>
        <a:xfrm flipV="1">
          <a:off x="4086225" y="1327975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189DDE43-A80A-4FD3-A765-67D7B60D8998}"/>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6750E37C-48B5-4DF3-80D0-337ED68411E8}"/>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AD93A985-C905-45FE-B7E6-C41CEB9807B8}"/>
            </a:ext>
          </a:extLst>
        </xdr:cNvPr>
        <xdr:cNvSpPr txBox="1"/>
      </xdr:nvSpPr>
      <xdr:spPr>
        <a:xfrm>
          <a:off x="412496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1E34A48C-76C1-4BF2-BE6E-F7456CDFD120}"/>
            </a:ext>
          </a:extLst>
        </xdr:cNvPr>
        <xdr:cNvCxnSpPr/>
      </xdr:nvCxnSpPr>
      <xdr:spPr>
        <a:xfrm>
          <a:off x="402082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8F1C55A-C827-45AE-AB19-0923636511E6}"/>
            </a:ext>
          </a:extLst>
        </xdr:cNvPr>
        <xdr:cNvSpPr txBox="1"/>
      </xdr:nvSpPr>
      <xdr:spPr>
        <a:xfrm>
          <a:off x="4124960" y="1391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a:extLst>
            <a:ext uri="{FF2B5EF4-FFF2-40B4-BE49-F238E27FC236}">
              <a16:creationId xmlns:a16="http://schemas.microsoft.com/office/drawing/2014/main" id="{7351A6DB-2039-44A4-8B80-8FEB821F3B27}"/>
            </a:ext>
          </a:extLst>
        </xdr:cNvPr>
        <xdr:cNvSpPr/>
      </xdr:nvSpPr>
      <xdr:spPr>
        <a:xfrm>
          <a:off x="4036060" y="1393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73310D9E-7554-4C30-87F3-5EE3896B3361}"/>
            </a:ext>
          </a:extLst>
        </xdr:cNvPr>
        <xdr:cNvSpPr/>
      </xdr:nvSpPr>
      <xdr:spPr>
        <a:xfrm>
          <a:off x="3312160" y="139185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a:extLst>
            <a:ext uri="{FF2B5EF4-FFF2-40B4-BE49-F238E27FC236}">
              <a16:creationId xmlns:a16="http://schemas.microsoft.com/office/drawing/2014/main" id="{B40CC592-1277-4B1A-A338-C96DF3B950C8}"/>
            </a:ext>
          </a:extLst>
        </xdr:cNvPr>
        <xdr:cNvSpPr/>
      </xdr:nvSpPr>
      <xdr:spPr>
        <a:xfrm>
          <a:off x="2514600" y="13889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105FA691-7F4B-4456-A0AB-3AF3A2F41F6E}"/>
            </a:ext>
          </a:extLst>
        </xdr:cNvPr>
        <xdr:cNvSpPr/>
      </xdr:nvSpPr>
      <xdr:spPr>
        <a:xfrm>
          <a:off x="1739900" y="1385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D7B4EFE9-F60F-43CC-857B-62D58E596DBA}"/>
            </a:ext>
          </a:extLst>
        </xdr:cNvPr>
        <xdr:cNvSpPr/>
      </xdr:nvSpPr>
      <xdr:spPr>
        <a:xfrm>
          <a:off x="96520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8E62BA0-CE58-4B13-9D34-2F584A61953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58CBF55-AF71-4550-B1D1-379C6C4E1E3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262BE57-336C-4D71-9D4E-7D677A73247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179BBF3-3E2C-4BC9-97B2-56968E3B079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E88340B-7BDA-4EDC-8D27-7BAEADE08D5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2" name="楕円 301">
          <a:extLst>
            <a:ext uri="{FF2B5EF4-FFF2-40B4-BE49-F238E27FC236}">
              <a16:creationId xmlns:a16="http://schemas.microsoft.com/office/drawing/2014/main" id="{1DB46A70-6C13-4DCB-9915-33B79012C347}"/>
            </a:ext>
          </a:extLst>
        </xdr:cNvPr>
        <xdr:cNvSpPr/>
      </xdr:nvSpPr>
      <xdr:spPr>
        <a:xfrm>
          <a:off x="4036060" y="1385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135907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219725E-A05F-41D0-BDE5-7E1F2CFA6972}"/>
            </a:ext>
          </a:extLst>
        </xdr:cNvPr>
        <xdr:cNvSpPr txBox="1"/>
      </xdr:nvSpPr>
      <xdr:spPr>
        <a:xfrm>
          <a:off x="412496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304" name="楕円 303">
          <a:extLst>
            <a:ext uri="{FF2B5EF4-FFF2-40B4-BE49-F238E27FC236}">
              <a16:creationId xmlns:a16="http://schemas.microsoft.com/office/drawing/2014/main" id="{B012869C-1264-4F5F-A254-7AA080C9D8EF}"/>
            </a:ext>
          </a:extLst>
        </xdr:cNvPr>
        <xdr:cNvSpPr/>
      </xdr:nvSpPr>
      <xdr:spPr>
        <a:xfrm>
          <a:off x="3312160" y="13840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144780</xdr:rowOff>
    </xdr:from>
    <xdr:to>
      <xdr:col>24</xdr:col>
      <xdr:colOff>63500</xdr:colOff>
      <xdr:row>82</xdr:row>
      <xdr:rowOff>163830</xdr:rowOff>
    </xdr:to>
    <xdr:cxnSp macro="">
      <xdr:nvCxnSpPr>
        <xdr:cNvPr id="305" name="直線コネクタ 304">
          <a:extLst>
            <a:ext uri="{FF2B5EF4-FFF2-40B4-BE49-F238E27FC236}">
              <a16:creationId xmlns:a16="http://schemas.microsoft.com/office/drawing/2014/main" id="{0FA8F193-8AAC-4B9A-8A92-1EE695872C2C}"/>
            </a:ext>
          </a:extLst>
        </xdr:cNvPr>
        <xdr:cNvCxnSpPr/>
      </xdr:nvCxnSpPr>
      <xdr:spPr>
        <a:xfrm>
          <a:off x="3355340" y="1389126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6" name="楕円 305">
          <a:extLst>
            <a:ext uri="{FF2B5EF4-FFF2-40B4-BE49-F238E27FC236}">
              <a16:creationId xmlns:a16="http://schemas.microsoft.com/office/drawing/2014/main" id="{43CC45B6-3953-43A1-8594-BF265B604A2C}"/>
            </a:ext>
          </a:extLst>
        </xdr:cNvPr>
        <xdr:cNvSpPr/>
      </xdr:nvSpPr>
      <xdr:spPr>
        <a:xfrm>
          <a:off x="251460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144780</xdr:rowOff>
    </xdr:to>
    <xdr:cxnSp macro="">
      <xdr:nvCxnSpPr>
        <xdr:cNvPr id="307" name="直線コネクタ 306">
          <a:extLst>
            <a:ext uri="{FF2B5EF4-FFF2-40B4-BE49-F238E27FC236}">
              <a16:creationId xmlns:a16="http://schemas.microsoft.com/office/drawing/2014/main" id="{E520960E-E984-4A67-9C87-E3EA205960CC}"/>
            </a:ext>
          </a:extLst>
        </xdr:cNvPr>
        <xdr:cNvCxnSpPr/>
      </xdr:nvCxnSpPr>
      <xdr:spPr>
        <a:xfrm>
          <a:off x="2565400" y="13876019"/>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52070</xdr:rowOff>
    </xdr:from>
    <xdr:to>
      <xdr:col>10</xdr:col>
      <xdr:colOff>165100</xdr:colOff>
      <xdr:row>82</xdr:row>
      <xdr:rowOff>153670</xdr:rowOff>
    </xdr:to>
    <xdr:sp macro="" textlink="">
      <xdr:nvSpPr>
        <xdr:cNvPr id="308" name="楕円 307">
          <a:extLst>
            <a:ext uri="{FF2B5EF4-FFF2-40B4-BE49-F238E27FC236}">
              <a16:creationId xmlns:a16="http://schemas.microsoft.com/office/drawing/2014/main" id="{4EB1CFF2-4680-4EA2-B89B-A02CD722ACBB}"/>
            </a:ext>
          </a:extLst>
        </xdr:cNvPr>
        <xdr:cNvSpPr/>
      </xdr:nvSpPr>
      <xdr:spPr>
        <a:xfrm>
          <a:off x="17399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102870</xdr:rowOff>
    </xdr:from>
    <xdr:to>
      <xdr:col>15</xdr:col>
      <xdr:colOff>50800</xdr:colOff>
      <xdr:row>82</xdr:row>
      <xdr:rowOff>129539</xdr:rowOff>
    </xdr:to>
    <xdr:cxnSp macro="">
      <xdr:nvCxnSpPr>
        <xdr:cNvPr id="309" name="直線コネクタ 308">
          <a:extLst>
            <a:ext uri="{FF2B5EF4-FFF2-40B4-BE49-F238E27FC236}">
              <a16:creationId xmlns:a16="http://schemas.microsoft.com/office/drawing/2014/main" id="{B8C3435C-0A83-49B0-8BC6-7C735EEB8844}"/>
            </a:ext>
          </a:extLst>
        </xdr:cNvPr>
        <xdr:cNvCxnSpPr/>
      </xdr:nvCxnSpPr>
      <xdr:spPr>
        <a:xfrm>
          <a:off x="1790700" y="13849350"/>
          <a:ext cx="7747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29211</xdr:rowOff>
    </xdr:from>
    <xdr:to>
      <xdr:col>6</xdr:col>
      <xdr:colOff>38100</xdr:colOff>
      <xdr:row>82</xdr:row>
      <xdr:rowOff>130811</xdr:rowOff>
    </xdr:to>
    <xdr:sp macro="" textlink="">
      <xdr:nvSpPr>
        <xdr:cNvPr id="310" name="楕円 309">
          <a:extLst>
            <a:ext uri="{FF2B5EF4-FFF2-40B4-BE49-F238E27FC236}">
              <a16:creationId xmlns:a16="http://schemas.microsoft.com/office/drawing/2014/main" id="{553F7DFD-F629-4D4B-AEA5-E431989287DF}"/>
            </a:ext>
          </a:extLst>
        </xdr:cNvPr>
        <xdr:cNvSpPr/>
      </xdr:nvSpPr>
      <xdr:spPr>
        <a:xfrm>
          <a:off x="965200" y="137756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80011</xdr:rowOff>
    </xdr:from>
    <xdr:to>
      <xdr:col>10</xdr:col>
      <xdr:colOff>114300</xdr:colOff>
      <xdr:row>82</xdr:row>
      <xdr:rowOff>102870</xdr:rowOff>
    </xdr:to>
    <xdr:cxnSp macro="">
      <xdr:nvCxnSpPr>
        <xdr:cNvPr id="311" name="直線コネクタ 310">
          <a:extLst>
            <a:ext uri="{FF2B5EF4-FFF2-40B4-BE49-F238E27FC236}">
              <a16:creationId xmlns:a16="http://schemas.microsoft.com/office/drawing/2014/main" id="{2965BD0A-42E6-4EEE-AF4D-54AD057376B1}"/>
            </a:ext>
          </a:extLst>
        </xdr:cNvPr>
        <xdr:cNvCxnSpPr/>
      </xdr:nvCxnSpPr>
      <xdr:spPr>
        <a:xfrm>
          <a:off x="1008380" y="13826491"/>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312" name="n_1aveValue【公営住宅】&#10;有形固定資産減価償却率">
          <a:extLst>
            <a:ext uri="{FF2B5EF4-FFF2-40B4-BE49-F238E27FC236}">
              <a16:creationId xmlns:a16="http://schemas.microsoft.com/office/drawing/2014/main" id="{D482995B-239E-4076-82B9-A89CB1ABD0CA}"/>
            </a:ext>
          </a:extLst>
        </xdr:cNvPr>
        <xdr:cNvSpPr txBox="1"/>
      </xdr:nvSpPr>
      <xdr:spPr>
        <a:xfrm>
          <a:off x="3170564" y="1401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313" name="n_2aveValue【公営住宅】&#10;有形固定資産減価償却率">
          <a:extLst>
            <a:ext uri="{FF2B5EF4-FFF2-40B4-BE49-F238E27FC236}">
              <a16:creationId xmlns:a16="http://schemas.microsoft.com/office/drawing/2014/main" id="{771C5C38-A63A-4A63-BA80-B30E753736C2}"/>
            </a:ext>
          </a:extLst>
        </xdr:cNvPr>
        <xdr:cNvSpPr txBox="1"/>
      </xdr:nvSpPr>
      <xdr:spPr>
        <a:xfrm>
          <a:off x="2385704" y="1397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14" name="n_3aveValue【公営住宅】&#10;有形固定資産減価償却率">
          <a:extLst>
            <a:ext uri="{FF2B5EF4-FFF2-40B4-BE49-F238E27FC236}">
              <a16:creationId xmlns:a16="http://schemas.microsoft.com/office/drawing/2014/main" id="{881FA641-88A5-4AFE-94B7-81863F697AE0}"/>
            </a:ext>
          </a:extLst>
        </xdr:cNvPr>
        <xdr:cNvSpPr txBox="1"/>
      </xdr:nvSpPr>
      <xdr:spPr>
        <a:xfrm>
          <a:off x="161100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a:extLst>
            <a:ext uri="{FF2B5EF4-FFF2-40B4-BE49-F238E27FC236}">
              <a16:creationId xmlns:a16="http://schemas.microsoft.com/office/drawing/2014/main" id="{950E3920-4183-4A76-AD77-9862B6F29A2D}"/>
            </a:ext>
          </a:extLst>
        </xdr:cNvPr>
        <xdr:cNvSpPr txBox="1"/>
      </xdr:nvSpPr>
      <xdr:spPr>
        <a:xfrm>
          <a:off x="83630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40657</xdr:rowOff>
    </xdr:from>
    <xdr:ext cx="405111" cy="259045"/>
    <xdr:sp macro="" textlink="">
      <xdr:nvSpPr>
        <xdr:cNvPr id="316" name="n_1mainValue【公営住宅】&#10;有形固定資産減価償却率">
          <a:extLst>
            <a:ext uri="{FF2B5EF4-FFF2-40B4-BE49-F238E27FC236}">
              <a16:creationId xmlns:a16="http://schemas.microsoft.com/office/drawing/2014/main" id="{032C9865-E263-4F81-BF32-D8DF3030DB57}"/>
            </a:ext>
          </a:extLst>
        </xdr:cNvPr>
        <xdr:cNvSpPr txBox="1"/>
      </xdr:nvSpPr>
      <xdr:spPr>
        <a:xfrm>
          <a:off x="317056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7" name="n_2mainValue【公営住宅】&#10;有形固定資産減価償却率">
          <a:extLst>
            <a:ext uri="{FF2B5EF4-FFF2-40B4-BE49-F238E27FC236}">
              <a16:creationId xmlns:a16="http://schemas.microsoft.com/office/drawing/2014/main" id="{AF4F521D-8EB5-4ABB-92AB-22D06F613EA7}"/>
            </a:ext>
          </a:extLst>
        </xdr:cNvPr>
        <xdr:cNvSpPr txBox="1"/>
      </xdr:nvSpPr>
      <xdr:spPr>
        <a:xfrm>
          <a:off x="238570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170197</xdr:rowOff>
    </xdr:from>
    <xdr:ext cx="405111" cy="259045"/>
    <xdr:sp macro="" textlink="">
      <xdr:nvSpPr>
        <xdr:cNvPr id="318" name="n_3mainValue【公営住宅】&#10;有形固定資産減価償却率">
          <a:extLst>
            <a:ext uri="{FF2B5EF4-FFF2-40B4-BE49-F238E27FC236}">
              <a16:creationId xmlns:a16="http://schemas.microsoft.com/office/drawing/2014/main" id="{BD468A31-2DFC-47CC-ADE9-52FB4F7AD592}"/>
            </a:ext>
          </a:extLst>
        </xdr:cNvPr>
        <xdr:cNvSpPr txBox="1"/>
      </xdr:nvSpPr>
      <xdr:spPr>
        <a:xfrm>
          <a:off x="16110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9" name="n_4mainValue【公営住宅】&#10;有形固定資産減価償却率">
          <a:extLst>
            <a:ext uri="{FF2B5EF4-FFF2-40B4-BE49-F238E27FC236}">
              <a16:creationId xmlns:a16="http://schemas.microsoft.com/office/drawing/2014/main" id="{CC0EDA2D-80AC-40B2-BF06-2B438A6FF916}"/>
            </a:ext>
          </a:extLst>
        </xdr:cNvPr>
        <xdr:cNvSpPr txBox="1"/>
      </xdr:nvSpPr>
      <xdr:spPr>
        <a:xfrm>
          <a:off x="83630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6AE0BF01-752D-4DA9-8548-5E9A4EEE50C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D43CFC4-C387-4F6F-AEFA-68980C6F358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AEEED16-7B50-4E71-837F-9BE4E5777C6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48A8973-3F96-4B5C-9396-B0236C25DD2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AEA54613-43F5-4F49-B36E-AE429A4B3DF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2A99DB26-0DF2-42C7-91E1-8C4CC4E125B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F659166B-95B1-449F-A67F-ACCB00A2808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9C3F024-A0FD-4FFB-B3C8-9063D9FB9EC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9E4402BE-EE83-4332-B684-D77BA109C65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AB5AA2C2-4A06-4964-8092-F88DABC7118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6FAF1D20-E148-4BE6-8BF9-241A7E5C6AB7}"/>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47337AFA-FC53-47A4-AE60-F8E7F7F521F8}"/>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8F301BB7-BAFE-41EF-9129-D39E97F81C57}"/>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B3E728B8-3453-4957-9D5C-CEC030116B18}"/>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4CA7B876-66E5-456E-BEE2-A20C4004BDE2}"/>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5F5FA1B7-BC49-4C94-A2FE-9DC6A47F0333}"/>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23CDF51F-4136-4B7D-BF0D-1BB93080F48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42407DE6-50C9-40C6-9059-326814CC0B3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903618BB-F10D-42EC-A32F-462997BA616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B2127787-5B4B-478C-93C5-BA8B5921AF8A}"/>
            </a:ext>
          </a:extLst>
        </xdr:cNvPr>
        <xdr:cNvCxnSpPr/>
      </xdr:nvCxnSpPr>
      <xdr:spPr>
        <a:xfrm flipV="1">
          <a:off x="9219565" y="13196316"/>
          <a:ext cx="0" cy="113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1760AB55-72C6-45FF-9F44-49F63E85B5A3}"/>
            </a:ext>
          </a:extLst>
        </xdr:cNvPr>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A0DCFC36-5B56-4A22-912E-07AA24AE7A7B}"/>
            </a:ext>
          </a:extLst>
        </xdr:cNvPr>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a:extLst>
            <a:ext uri="{FF2B5EF4-FFF2-40B4-BE49-F238E27FC236}">
              <a16:creationId xmlns:a16="http://schemas.microsoft.com/office/drawing/2014/main" id="{FE59F65A-70AB-4821-BCE8-19B344A566C0}"/>
            </a:ext>
          </a:extLst>
        </xdr:cNvPr>
        <xdr:cNvSpPr txBox="1"/>
      </xdr:nvSpPr>
      <xdr:spPr>
        <a:xfrm>
          <a:off x="9258300" y="1297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a:extLst>
            <a:ext uri="{FF2B5EF4-FFF2-40B4-BE49-F238E27FC236}">
              <a16:creationId xmlns:a16="http://schemas.microsoft.com/office/drawing/2014/main" id="{40ECF8CD-EB9C-4905-B06B-1AA5F8ADCF3D}"/>
            </a:ext>
          </a:extLst>
        </xdr:cNvPr>
        <xdr:cNvCxnSpPr/>
      </xdr:nvCxnSpPr>
      <xdr:spPr>
        <a:xfrm>
          <a:off x="9154160" y="1319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117619</xdr:rowOff>
    </xdr:from>
    <xdr:ext cx="469744" cy="259045"/>
    <xdr:sp macro="" textlink="">
      <xdr:nvSpPr>
        <xdr:cNvPr id="344" name="【公営住宅】&#10;一人当たり面積平均値テキスト">
          <a:extLst>
            <a:ext uri="{FF2B5EF4-FFF2-40B4-BE49-F238E27FC236}">
              <a16:creationId xmlns:a16="http://schemas.microsoft.com/office/drawing/2014/main" id="{C58CF578-3B70-40CB-A2FF-E84D94177A7D}"/>
            </a:ext>
          </a:extLst>
        </xdr:cNvPr>
        <xdr:cNvSpPr txBox="1"/>
      </xdr:nvSpPr>
      <xdr:spPr>
        <a:xfrm>
          <a:off x="9258300" y="13864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a:extLst>
            <a:ext uri="{FF2B5EF4-FFF2-40B4-BE49-F238E27FC236}">
              <a16:creationId xmlns:a16="http://schemas.microsoft.com/office/drawing/2014/main" id="{EDB6CE05-9686-4BA4-BDF4-22E92D7516BC}"/>
            </a:ext>
          </a:extLst>
        </xdr:cNvPr>
        <xdr:cNvSpPr/>
      </xdr:nvSpPr>
      <xdr:spPr>
        <a:xfrm>
          <a:off x="9192260" y="14008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a:extLst>
            <a:ext uri="{FF2B5EF4-FFF2-40B4-BE49-F238E27FC236}">
              <a16:creationId xmlns:a16="http://schemas.microsoft.com/office/drawing/2014/main" id="{513E1AE8-9D75-4212-BEEF-6131CC41FEAB}"/>
            </a:ext>
          </a:extLst>
        </xdr:cNvPr>
        <xdr:cNvSpPr/>
      </xdr:nvSpPr>
      <xdr:spPr>
        <a:xfrm>
          <a:off x="8445500" y="14014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a:extLst>
            <a:ext uri="{FF2B5EF4-FFF2-40B4-BE49-F238E27FC236}">
              <a16:creationId xmlns:a16="http://schemas.microsoft.com/office/drawing/2014/main" id="{05F2C6AB-513B-41AD-85E7-EA445832C0F9}"/>
            </a:ext>
          </a:extLst>
        </xdr:cNvPr>
        <xdr:cNvSpPr/>
      </xdr:nvSpPr>
      <xdr:spPr>
        <a:xfrm>
          <a:off x="7670800" y="140294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a:extLst>
            <a:ext uri="{FF2B5EF4-FFF2-40B4-BE49-F238E27FC236}">
              <a16:creationId xmlns:a16="http://schemas.microsoft.com/office/drawing/2014/main" id="{DD370B84-8F3F-4973-B965-B2E0F64FCB3E}"/>
            </a:ext>
          </a:extLst>
        </xdr:cNvPr>
        <xdr:cNvSpPr/>
      </xdr:nvSpPr>
      <xdr:spPr>
        <a:xfrm>
          <a:off x="6873240" y="1400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a:extLst>
            <a:ext uri="{FF2B5EF4-FFF2-40B4-BE49-F238E27FC236}">
              <a16:creationId xmlns:a16="http://schemas.microsoft.com/office/drawing/2014/main" id="{2BCE77C5-47A3-484D-B8B6-E7B4629837DA}"/>
            </a:ext>
          </a:extLst>
        </xdr:cNvPr>
        <xdr:cNvSpPr/>
      </xdr:nvSpPr>
      <xdr:spPr>
        <a:xfrm>
          <a:off x="6098540" y="13997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7BD393C-3E97-4300-BE21-0554DC32BCB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8F64562-91F5-482B-B794-5B5E67E3D3E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4282EEA-41D5-418B-B842-E47DE2E765E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051BEF2-5446-4C85-A34B-53415125CDC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7C4E85F-2A0B-43FB-9E44-FC09A611EE9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楕円 354">
          <a:extLst>
            <a:ext uri="{FF2B5EF4-FFF2-40B4-BE49-F238E27FC236}">
              <a16:creationId xmlns:a16="http://schemas.microsoft.com/office/drawing/2014/main" id="{D3819ED3-3F11-4723-95E9-5A11D6DB755C}"/>
            </a:ext>
          </a:extLst>
        </xdr:cNvPr>
        <xdr:cNvSpPr/>
      </xdr:nvSpPr>
      <xdr:spPr>
        <a:xfrm>
          <a:off x="9192260" y="141845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17670</xdr:rowOff>
    </xdr:from>
    <xdr:ext cx="469744" cy="259045"/>
    <xdr:sp macro="" textlink="">
      <xdr:nvSpPr>
        <xdr:cNvPr id="356" name="【公営住宅】&#10;一人当たり面積該当値テキスト">
          <a:extLst>
            <a:ext uri="{FF2B5EF4-FFF2-40B4-BE49-F238E27FC236}">
              <a16:creationId xmlns:a16="http://schemas.microsoft.com/office/drawing/2014/main" id="{2B0FE575-DAFC-418E-ABED-524358DBDCE0}"/>
            </a:ext>
          </a:extLst>
        </xdr:cNvPr>
        <xdr:cNvSpPr txBox="1"/>
      </xdr:nvSpPr>
      <xdr:spPr>
        <a:xfrm>
          <a:off x="9258300" y="1409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102172</xdr:rowOff>
    </xdr:from>
    <xdr:to>
      <xdr:col>50</xdr:col>
      <xdr:colOff>165100</xdr:colOff>
      <xdr:row>85</xdr:row>
      <xdr:rowOff>32322</xdr:rowOff>
    </xdr:to>
    <xdr:sp macro="" textlink="">
      <xdr:nvSpPr>
        <xdr:cNvPr id="357" name="楕円 356">
          <a:extLst>
            <a:ext uri="{FF2B5EF4-FFF2-40B4-BE49-F238E27FC236}">
              <a16:creationId xmlns:a16="http://schemas.microsoft.com/office/drawing/2014/main" id="{2EA055D3-ACFE-4926-9256-B7C21A7FE083}"/>
            </a:ext>
          </a:extLst>
        </xdr:cNvPr>
        <xdr:cNvSpPr/>
      </xdr:nvSpPr>
      <xdr:spPr>
        <a:xfrm>
          <a:off x="8445500" y="14183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152972</xdr:rowOff>
    </xdr:from>
    <xdr:to>
      <xdr:col>55</xdr:col>
      <xdr:colOff>0</xdr:colOff>
      <xdr:row>84</xdr:row>
      <xdr:rowOff>153543</xdr:rowOff>
    </xdr:to>
    <xdr:cxnSp macro="">
      <xdr:nvCxnSpPr>
        <xdr:cNvPr id="358" name="直線コネクタ 357">
          <a:extLst>
            <a:ext uri="{FF2B5EF4-FFF2-40B4-BE49-F238E27FC236}">
              <a16:creationId xmlns:a16="http://schemas.microsoft.com/office/drawing/2014/main" id="{1E07F322-3DBF-42A3-9D79-8313A12C3581}"/>
            </a:ext>
          </a:extLst>
        </xdr:cNvPr>
        <xdr:cNvCxnSpPr/>
      </xdr:nvCxnSpPr>
      <xdr:spPr>
        <a:xfrm>
          <a:off x="8496300" y="14234732"/>
          <a:ext cx="7239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100457</xdr:rowOff>
    </xdr:from>
    <xdr:to>
      <xdr:col>46</xdr:col>
      <xdr:colOff>38100</xdr:colOff>
      <xdr:row>85</xdr:row>
      <xdr:rowOff>30607</xdr:rowOff>
    </xdr:to>
    <xdr:sp macro="" textlink="">
      <xdr:nvSpPr>
        <xdr:cNvPr id="359" name="楕円 358">
          <a:extLst>
            <a:ext uri="{FF2B5EF4-FFF2-40B4-BE49-F238E27FC236}">
              <a16:creationId xmlns:a16="http://schemas.microsoft.com/office/drawing/2014/main" id="{1883CA8A-7A89-43C8-A6E0-4901FC99957C}"/>
            </a:ext>
          </a:extLst>
        </xdr:cNvPr>
        <xdr:cNvSpPr/>
      </xdr:nvSpPr>
      <xdr:spPr>
        <a:xfrm>
          <a:off x="7670800" y="141822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151257</xdr:rowOff>
    </xdr:from>
    <xdr:to>
      <xdr:col>50</xdr:col>
      <xdr:colOff>114300</xdr:colOff>
      <xdr:row>84</xdr:row>
      <xdr:rowOff>152972</xdr:rowOff>
    </xdr:to>
    <xdr:cxnSp macro="">
      <xdr:nvCxnSpPr>
        <xdr:cNvPr id="360" name="直線コネクタ 359">
          <a:extLst>
            <a:ext uri="{FF2B5EF4-FFF2-40B4-BE49-F238E27FC236}">
              <a16:creationId xmlns:a16="http://schemas.microsoft.com/office/drawing/2014/main" id="{8F22C098-D10E-453C-BAA1-23D4798D13F5}"/>
            </a:ext>
          </a:extLst>
        </xdr:cNvPr>
        <xdr:cNvCxnSpPr/>
      </xdr:nvCxnSpPr>
      <xdr:spPr>
        <a:xfrm>
          <a:off x="7713980" y="14233017"/>
          <a:ext cx="78232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102172</xdr:rowOff>
    </xdr:from>
    <xdr:to>
      <xdr:col>41</xdr:col>
      <xdr:colOff>101600</xdr:colOff>
      <xdr:row>85</xdr:row>
      <xdr:rowOff>32322</xdr:rowOff>
    </xdr:to>
    <xdr:sp macro="" textlink="">
      <xdr:nvSpPr>
        <xdr:cNvPr id="361" name="楕円 360">
          <a:extLst>
            <a:ext uri="{FF2B5EF4-FFF2-40B4-BE49-F238E27FC236}">
              <a16:creationId xmlns:a16="http://schemas.microsoft.com/office/drawing/2014/main" id="{051600EC-391F-4842-BB92-B37EBACD9DF6}"/>
            </a:ext>
          </a:extLst>
        </xdr:cNvPr>
        <xdr:cNvSpPr/>
      </xdr:nvSpPr>
      <xdr:spPr>
        <a:xfrm>
          <a:off x="6873240" y="14183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151257</xdr:rowOff>
    </xdr:from>
    <xdr:to>
      <xdr:col>45</xdr:col>
      <xdr:colOff>177800</xdr:colOff>
      <xdr:row>84</xdr:row>
      <xdr:rowOff>152972</xdr:rowOff>
    </xdr:to>
    <xdr:cxnSp macro="">
      <xdr:nvCxnSpPr>
        <xdr:cNvPr id="362" name="直線コネクタ 361">
          <a:extLst>
            <a:ext uri="{FF2B5EF4-FFF2-40B4-BE49-F238E27FC236}">
              <a16:creationId xmlns:a16="http://schemas.microsoft.com/office/drawing/2014/main" id="{00679985-F1DE-4306-A9A0-3E95A6CAE6E0}"/>
            </a:ext>
          </a:extLst>
        </xdr:cNvPr>
        <xdr:cNvCxnSpPr/>
      </xdr:nvCxnSpPr>
      <xdr:spPr>
        <a:xfrm flipV="1">
          <a:off x="6924040" y="14233017"/>
          <a:ext cx="78994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102172</xdr:rowOff>
    </xdr:from>
    <xdr:to>
      <xdr:col>36</xdr:col>
      <xdr:colOff>165100</xdr:colOff>
      <xdr:row>85</xdr:row>
      <xdr:rowOff>32322</xdr:rowOff>
    </xdr:to>
    <xdr:sp macro="" textlink="">
      <xdr:nvSpPr>
        <xdr:cNvPr id="363" name="楕円 362">
          <a:extLst>
            <a:ext uri="{FF2B5EF4-FFF2-40B4-BE49-F238E27FC236}">
              <a16:creationId xmlns:a16="http://schemas.microsoft.com/office/drawing/2014/main" id="{1C6AF1E3-EC8E-4FFB-956E-8EA483B2CF40}"/>
            </a:ext>
          </a:extLst>
        </xdr:cNvPr>
        <xdr:cNvSpPr/>
      </xdr:nvSpPr>
      <xdr:spPr>
        <a:xfrm>
          <a:off x="6098540" y="14183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152972</xdr:rowOff>
    </xdr:from>
    <xdr:to>
      <xdr:col>41</xdr:col>
      <xdr:colOff>50800</xdr:colOff>
      <xdr:row>84</xdr:row>
      <xdr:rowOff>152972</xdr:rowOff>
    </xdr:to>
    <xdr:cxnSp macro="">
      <xdr:nvCxnSpPr>
        <xdr:cNvPr id="364" name="直線コネクタ 363">
          <a:extLst>
            <a:ext uri="{FF2B5EF4-FFF2-40B4-BE49-F238E27FC236}">
              <a16:creationId xmlns:a16="http://schemas.microsoft.com/office/drawing/2014/main" id="{930AB0F2-93D4-4A78-A0D8-DCD82697D61A}"/>
            </a:ext>
          </a:extLst>
        </xdr:cNvPr>
        <xdr:cNvCxnSpPr/>
      </xdr:nvCxnSpPr>
      <xdr:spPr>
        <a:xfrm>
          <a:off x="6149340" y="1423473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46562</xdr:rowOff>
    </xdr:from>
    <xdr:ext cx="469744" cy="259045"/>
    <xdr:sp macro="" textlink="">
      <xdr:nvSpPr>
        <xdr:cNvPr id="365" name="n_1aveValue【公営住宅】&#10;一人当たり面積">
          <a:extLst>
            <a:ext uri="{FF2B5EF4-FFF2-40B4-BE49-F238E27FC236}">
              <a16:creationId xmlns:a16="http://schemas.microsoft.com/office/drawing/2014/main" id="{E34083F8-BCD4-41EE-AEB0-D98D3FC52D19}"/>
            </a:ext>
          </a:extLst>
        </xdr:cNvPr>
        <xdr:cNvSpPr txBox="1"/>
      </xdr:nvSpPr>
      <xdr:spPr>
        <a:xfrm>
          <a:off x="8271587" y="1379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66" name="n_2aveValue【公営住宅】&#10;一人当たり面積">
          <a:extLst>
            <a:ext uri="{FF2B5EF4-FFF2-40B4-BE49-F238E27FC236}">
              <a16:creationId xmlns:a16="http://schemas.microsoft.com/office/drawing/2014/main" id="{D43A8DDC-7F20-48C0-8CAC-EC4DAB03BB4B}"/>
            </a:ext>
          </a:extLst>
        </xdr:cNvPr>
        <xdr:cNvSpPr txBox="1"/>
      </xdr:nvSpPr>
      <xdr:spPr>
        <a:xfrm>
          <a:off x="7509587" y="138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67" name="n_3aveValue【公営住宅】&#10;一人当たり面積">
          <a:extLst>
            <a:ext uri="{FF2B5EF4-FFF2-40B4-BE49-F238E27FC236}">
              <a16:creationId xmlns:a16="http://schemas.microsoft.com/office/drawing/2014/main" id="{AF5CE93C-1704-4B96-8199-D5F1C67A38F9}"/>
            </a:ext>
          </a:extLst>
        </xdr:cNvPr>
        <xdr:cNvSpPr txBox="1"/>
      </xdr:nvSpPr>
      <xdr:spPr>
        <a:xfrm>
          <a:off x="6712027" y="137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68" name="n_4aveValue【公営住宅】&#10;一人当たり面積">
          <a:extLst>
            <a:ext uri="{FF2B5EF4-FFF2-40B4-BE49-F238E27FC236}">
              <a16:creationId xmlns:a16="http://schemas.microsoft.com/office/drawing/2014/main" id="{283F51A1-498D-4B03-9FF0-F793057C01DA}"/>
            </a:ext>
          </a:extLst>
        </xdr:cNvPr>
        <xdr:cNvSpPr txBox="1"/>
      </xdr:nvSpPr>
      <xdr:spPr>
        <a:xfrm>
          <a:off x="5937327" y="1377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23449</xdr:rowOff>
    </xdr:from>
    <xdr:ext cx="469744" cy="259045"/>
    <xdr:sp macro="" textlink="">
      <xdr:nvSpPr>
        <xdr:cNvPr id="369" name="n_1mainValue【公営住宅】&#10;一人当たり面積">
          <a:extLst>
            <a:ext uri="{FF2B5EF4-FFF2-40B4-BE49-F238E27FC236}">
              <a16:creationId xmlns:a16="http://schemas.microsoft.com/office/drawing/2014/main" id="{77FB58C6-11CC-46B1-A97F-B9A6E7A9889E}"/>
            </a:ext>
          </a:extLst>
        </xdr:cNvPr>
        <xdr:cNvSpPr txBox="1"/>
      </xdr:nvSpPr>
      <xdr:spPr>
        <a:xfrm>
          <a:off x="8271587" y="1427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21734</xdr:rowOff>
    </xdr:from>
    <xdr:ext cx="469744" cy="259045"/>
    <xdr:sp macro="" textlink="">
      <xdr:nvSpPr>
        <xdr:cNvPr id="370" name="n_2mainValue【公営住宅】&#10;一人当たり面積">
          <a:extLst>
            <a:ext uri="{FF2B5EF4-FFF2-40B4-BE49-F238E27FC236}">
              <a16:creationId xmlns:a16="http://schemas.microsoft.com/office/drawing/2014/main" id="{BEB2A0CD-C0D5-4B7F-88FC-2FD077DD7139}"/>
            </a:ext>
          </a:extLst>
        </xdr:cNvPr>
        <xdr:cNvSpPr txBox="1"/>
      </xdr:nvSpPr>
      <xdr:spPr>
        <a:xfrm>
          <a:off x="7509587" y="1427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23449</xdr:rowOff>
    </xdr:from>
    <xdr:ext cx="469744" cy="259045"/>
    <xdr:sp macro="" textlink="">
      <xdr:nvSpPr>
        <xdr:cNvPr id="371" name="n_3mainValue【公営住宅】&#10;一人当たり面積">
          <a:extLst>
            <a:ext uri="{FF2B5EF4-FFF2-40B4-BE49-F238E27FC236}">
              <a16:creationId xmlns:a16="http://schemas.microsoft.com/office/drawing/2014/main" id="{74676249-968C-462B-80E0-A52A0D46861B}"/>
            </a:ext>
          </a:extLst>
        </xdr:cNvPr>
        <xdr:cNvSpPr txBox="1"/>
      </xdr:nvSpPr>
      <xdr:spPr>
        <a:xfrm>
          <a:off x="6712027" y="1427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23449</xdr:rowOff>
    </xdr:from>
    <xdr:ext cx="469744" cy="259045"/>
    <xdr:sp macro="" textlink="">
      <xdr:nvSpPr>
        <xdr:cNvPr id="372" name="n_4mainValue【公営住宅】&#10;一人当たり面積">
          <a:extLst>
            <a:ext uri="{FF2B5EF4-FFF2-40B4-BE49-F238E27FC236}">
              <a16:creationId xmlns:a16="http://schemas.microsoft.com/office/drawing/2014/main" id="{F11BFF31-2F59-4955-97BA-B1DE192D03FF}"/>
            </a:ext>
          </a:extLst>
        </xdr:cNvPr>
        <xdr:cNvSpPr txBox="1"/>
      </xdr:nvSpPr>
      <xdr:spPr>
        <a:xfrm>
          <a:off x="5937327" y="1427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15956B73-883C-4113-9276-461DAD2D52C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B1FDB08D-36D7-4803-8898-B17FFA6507B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F806A328-4C8C-4239-96E7-ECD28E18ADD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D3FC8262-84DD-494A-8BCF-8AE1E42CC4A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88219336-5D2C-414B-A5EE-EF5E799CF70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3DD81DA7-7AAE-4D7C-A4D7-C5CF5900C4F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9CE235D5-6C40-442E-A73A-274DACEC6A2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2BA759D6-A752-400F-A767-1B71A28A936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E3610F6D-DE71-4DD0-B809-F67F87960EE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802C21-A7BA-47B1-90EF-C97F1A1A3F5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CC89F36-C80A-45B2-A42C-655D9EAA174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19A1FA8E-0FC1-484C-B3B5-D05731E644E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B160D71A-E394-4CB2-85A3-314AC032314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600B2280-2DEC-4919-B61B-CD94959AE7C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B8D49116-34ED-4F23-BE9B-87B2DF3D961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485FB0C8-6C70-44B6-B619-911C5E298C9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148C8EE8-04AF-447C-A079-D739381C4D2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E7629044-9EE4-4ACA-8940-DE219B89FCD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8FE540FF-7964-420C-9596-BE8138E408A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904A029E-8B4B-44DE-BAEB-9FC7066A9E3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C3D10695-0B41-429F-B715-24ECE0A4E39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D1F8CA94-C9B4-47D3-A510-5318AC05DDF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B907B8AE-1997-4DF3-9BA9-0D1B95B5CDA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5F037146-1484-422F-9174-23B04282F20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11A71B9F-E465-4DE1-BE4E-69B2EDD7976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D8E7748F-75B8-44A0-B856-F5AA9E83DA6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5EAC939B-3FE3-41F0-9E62-3784D448DCA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722CC9E-E06B-4E51-9E39-7D25902E23B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CF480589-3F36-4B92-8A2E-6F3D2B072DC6}"/>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478D7113-1DDF-4FA7-808D-B430E42460C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4E0AD635-B216-46F4-A428-40480960844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9145ACE9-B223-4A6C-B0ED-E0E1F539603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96F6C3EF-9A66-46BE-A210-F76F8419B38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3F0CC845-1F59-4D7E-9CDA-50561221F64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A24AEAD9-9D1E-4D70-A037-4DEF120CC9E3}"/>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7213FC72-6191-46AA-9536-E14DA7BFDD09}"/>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6F353AA9-0A93-4CD9-8ACA-A8C8B8F193E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B3AC4DCC-9384-41C2-9A77-5E65ECCF88F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94C2839A-5887-4D2E-AA54-6B08FFE56A97}"/>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A01023E3-D158-4875-BE55-2F919467924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AF2BCE1F-73E6-4850-8CE1-B38DA095E56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a:extLst>
            <a:ext uri="{FF2B5EF4-FFF2-40B4-BE49-F238E27FC236}">
              <a16:creationId xmlns:a16="http://schemas.microsoft.com/office/drawing/2014/main" id="{3A270B3E-02EC-495A-B10A-93F4E6C6D8A2}"/>
            </a:ext>
          </a:extLst>
        </xdr:cNvPr>
        <xdr:cNvCxnSpPr/>
      </xdr:nvCxnSpPr>
      <xdr:spPr>
        <a:xfrm flipV="1">
          <a:off x="14375764" y="5756366"/>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DA8EAA8E-FC79-436D-A7F2-E0EA66A7E974}"/>
            </a:ext>
          </a:extLst>
        </xdr:cNvPr>
        <xdr:cNvSpPr txBox="1"/>
      </xdr:nvSpPr>
      <xdr:spPr>
        <a:xfrm>
          <a:off x="144145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a:extLst>
            <a:ext uri="{FF2B5EF4-FFF2-40B4-BE49-F238E27FC236}">
              <a16:creationId xmlns:a16="http://schemas.microsoft.com/office/drawing/2014/main" id="{5B152D24-AF95-4F4A-A74B-258C77CF08E8}"/>
            </a:ext>
          </a:extLst>
        </xdr:cNvPr>
        <xdr:cNvCxnSpPr/>
      </xdr:nvCxnSpPr>
      <xdr:spPr>
        <a:xfrm>
          <a:off x="14287500" y="711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8F064D4A-60D7-4DE3-BE0D-B881264C57F3}"/>
            </a:ext>
          </a:extLst>
        </xdr:cNvPr>
        <xdr:cNvSpPr txBox="1"/>
      </xdr:nvSpPr>
      <xdr:spPr>
        <a:xfrm>
          <a:off x="1441450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a:extLst>
            <a:ext uri="{FF2B5EF4-FFF2-40B4-BE49-F238E27FC236}">
              <a16:creationId xmlns:a16="http://schemas.microsoft.com/office/drawing/2014/main" id="{F8F9048A-90E4-4949-8B4E-E00EFE93AC9B}"/>
            </a:ext>
          </a:extLst>
        </xdr:cNvPr>
        <xdr:cNvCxnSpPr/>
      </xdr:nvCxnSpPr>
      <xdr:spPr>
        <a:xfrm>
          <a:off x="1428750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C87E0EB2-A809-4E2F-B734-E76F7ED9E75B}"/>
            </a:ext>
          </a:extLst>
        </xdr:cNvPr>
        <xdr:cNvSpPr txBox="1"/>
      </xdr:nvSpPr>
      <xdr:spPr>
        <a:xfrm>
          <a:off x="14414500" y="6286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a:extLst>
            <a:ext uri="{FF2B5EF4-FFF2-40B4-BE49-F238E27FC236}">
              <a16:creationId xmlns:a16="http://schemas.microsoft.com/office/drawing/2014/main" id="{312C84A9-CFAC-451C-B3E9-4B5F11C75481}"/>
            </a:ext>
          </a:extLst>
        </xdr:cNvPr>
        <xdr:cNvSpPr/>
      </xdr:nvSpPr>
      <xdr:spPr>
        <a:xfrm>
          <a:off x="14325600" y="643164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a:extLst>
            <a:ext uri="{FF2B5EF4-FFF2-40B4-BE49-F238E27FC236}">
              <a16:creationId xmlns:a16="http://schemas.microsoft.com/office/drawing/2014/main" id="{26D7849A-6625-40A3-9FC4-B6EDE07FB198}"/>
            </a:ext>
          </a:extLst>
        </xdr:cNvPr>
        <xdr:cNvSpPr/>
      </xdr:nvSpPr>
      <xdr:spPr>
        <a:xfrm>
          <a:off x="1357884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a:extLst>
            <a:ext uri="{FF2B5EF4-FFF2-40B4-BE49-F238E27FC236}">
              <a16:creationId xmlns:a16="http://schemas.microsoft.com/office/drawing/2014/main" id="{057925BF-1D74-4EE8-A6E2-877D104CC26D}"/>
            </a:ext>
          </a:extLst>
        </xdr:cNvPr>
        <xdr:cNvSpPr/>
      </xdr:nvSpPr>
      <xdr:spPr>
        <a:xfrm>
          <a:off x="12804140" y="63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a:extLst>
            <a:ext uri="{FF2B5EF4-FFF2-40B4-BE49-F238E27FC236}">
              <a16:creationId xmlns:a16="http://schemas.microsoft.com/office/drawing/2014/main" id="{24AB0758-B1DC-4730-9037-7F5ED1262C9F}"/>
            </a:ext>
          </a:extLst>
        </xdr:cNvPr>
        <xdr:cNvSpPr/>
      </xdr:nvSpPr>
      <xdr:spPr>
        <a:xfrm>
          <a:off x="12029440" y="63734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a:extLst>
            <a:ext uri="{FF2B5EF4-FFF2-40B4-BE49-F238E27FC236}">
              <a16:creationId xmlns:a16="http://schemas.microsoft.com/office/drawing/2014/main" id="{55D98878-AAB5-4776-B03F-1116292A39FE}"/>
            </a:ext>
          </a:extLst>
        </xdr:cNvPr>
        <xdr:cNvSpPr/>
      </xdr:nvSpPr>
      <xdr:spPr>
        <a:xfrm>
          <a:off x="1123188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E7190FC-6D61-4A7E-A04B-192A23EAC1A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D3B3ABEB-6004-4755-8D20-30C55931ADF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E9324B2-3AD7-46EE-8F7E-FE553D13650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3DEE45B-3196-4791-B9BA-5D80BD15F7E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C0CBC92-9AD5-4782-9293-E3130A54FBC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35197</xdr:rowOff>
    </xdr:from>
    <xdr:to>
      <xdr:col>85</xdr:col>
      <xdr:colOff>177800</xdr:colOff>
      <xdr:row>41</xdr:row>
      <xdr:rowOff>136797</xdr:rowOff>
    </xdr:to>
    <xdr:sp macro="" textlink="">
      <xdr:nvSpPr>
        <xdr:cNvPr id="430" name="楕円 429">
          <a:extLst>
            <a:ext uri="{FF2B5EF4-FFF2-40B4-BE49-F238E27FC236}">
              <a16:creationId xmlns:a16="http://schemas.microsoft.com/office/drawing/2014/main" id="{CEB3FFA3-74F7-42D7-8134-A60E9BD75D1B}"/>
            </a:ext>
          </a:extLst>
        </xdr:cNvPr>
        <xdr:cNvSpPr/>
      </xdr:nvSpPr>
      <xdr:spPr>
        <a:xfrm>
          <a:off x="14325600" y="69084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13624</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1AFC3378-0922-48FC-A83E-D8BB4E428507}"/>
            </a:ext>
          </a:extLst>
        </xdr:cNvPr>
        <xdr:cNvSpPr txBox="1"/>
      </xdr:nvSpPr>
      <xdr:spPr>
        <a:xfrm>
          <a:off x="14414500" y="688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92347</xdr:rowOff>
    </xdr:from>
    <xdr:to>
      <xdr:col>81</xdr:col>
      <xdr:colOff>101600</xdr:colOff>
      <xdr:row>42</xdr:row>
      <xdr:rowOff>22497</xdr:rowOff>
    </xdr:to>
    <xdr:sp macro="" textlink="">
      <xdr:nvSpPr>
        <xdr:cNvPr id="432" name="楕円 431">
          <a:extLst>
            <a:ext uri="{FF2B5EF4-FFF2-40B4-BE49-F238E27FC236}">
              <a16:creationId xmlns:a16="http://schemas.microsoft.com/office/drawing/2014/main" id="{83638076-5556-4C5D-85A6-767B94BAA797}"/>
            </a:ext>
          </a:extLst>
        </xdr:cNvPr>
        <xdr:cNvSpPr/>
      </xdr:nvSpPr>
      <xdr:spPr>
        <a:xfrm>
          <a:off x="13578840" y="6965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85997</xdr:rowOff>
    </xdr:from>
    <xdr:to>
      <xdr:col>85</xdr:col>
      <xdr:colOff>127000</xdr:colOff>
      <xdr:row>41</xdr:row>
      <xdr:rowOff>143147</xdr:rowOff>
    </xdr:to>
    <xdr:cxnSp macro="">
      <xdr:nvCxnSpPr>
        <xdr:cNvPr id="433" name="直線コネクタ 432">
          <a:extLst>
            <a:ext uri="{FF2B5EF4-FFF2-40B4-BE49-F238E27FC236}">
              <a16:creationId xmlns:a16="http://schemas.microsoft.com/office/drawing/2014/main" id="{A5D12837-97E3-47FB-926F-F7585A8D5A1B}"/>
            </a:ext>
          </a:extLst>
        </xdr:cNvPr>
        <xdr:cNvCxnSpPr/>
      </xdr:nvCxnSpPr>
      <xdr:spPr>
        <a:xfrm flipV="1">
          <a:off x="13629640" y="6959237"/>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136434</xdr:rowOff>
    </xdr:from>
    <xdr:to>
      <xdr:col>76</xdr:col>
      <xdr:colOff>165100</xdr:colOff>
      <xdr:row>42</xdr:row>
      <xdr:rowOff>66584</xdr:rowOff>
    </xdr:to>
    <xdr:sp macro="" textlink="">
      <xdr:nvSpPr>
        <xdr:cNvPr id="434" name="楕円 433">
          <a:extLst>
            <a:ext uri="{FF2B5EF4-FFF2-40B4-BE49-F238E27FC236}">
              <a16:creationId xmlns:a16="http://schemas.microsoft.com/office/drawing/2014/main" id="{53CC5A3D-975E-4050-85C0-5BD3F6A786BC}"/>
            </a:ext>
          </a:extLst>
        </xdr:cNvPr>
        <xdr:cNvSpPr/>
      </xdr:nvSpPr>
      <xdr:spPr>
        <a:xfrm>
          <a:off x="12804140" y="7009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143147</xdr:rowOff>
    </xdr:from>
    <xdr:to>
      <xdr:col>81</xdr:col>
      <xdr:colOff>50800</xdr:colOff>
      <xdr:row>42</xdr:row>
      <xdr:rowOff>15784</xdr:rowOff>
    </xdr:to>
    <xdr:cxnSp macro="">
      <xdr:nvCxnSpPr>
        <xdr:cNvPr id="435" name="直線コネクタ 434">
          <a:extLst>
            <a:ext uri="{FF2B5EF4-FFF2-40B4-BE49-F238E27FC236}">
              <a16:creationId xmlns:a16="http://schemas.microsoft.com/office/drawing/2014/main" id="{D1135E1D-BB1B-447B-B017-DFEF8ACC6422}"/>
            </a:ext>
          </a:extLst>
        </xdr:cNvPr>
        <xdr:cNvCxnSpPr/>
      </xdr:nvCxnSpPr>
      <xdr:spPr>
        <a:xfrm flipV="1">
          <a:off x="12854940" y="7016387"/>
          <a:ext cx="7747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129903</xdr:rowOff>
    </xdr:from>
    <xdr:to>
      <xdr:col>72</xdr:col>
      <xdr:colOff>38100</xdr:colOff>
      <xdr:row>42</xdr:row>
      <xdr:rowOff>60053</xdr:rowOff>
    </xdr:to>
    <xdr:sp macro="" textlink="">
      <xdr:nvSpPr>
        <xdr:cNvPr id="436" name="楕円 435">
          <a:extLst>
            <a:ext uri="{FF2B5EF4-FFF2-40B4-BE49-F238E27FC236}">
              <a16:creationId xmlns:a16="http://schemas.microsoft.com/office/drawing/2014/main" id="{02B4BC0E-C969-45C5-8C57-BADA4AB6029B}"/>
            </a:ext>
          </a:extLst>
        </xdr:cNvPr>
        <xdr:cNvSpPr/>
      </xdr:nvSpPr>
      <xdr:spPr>
        <a:xfrm>
          <a:off x="12029440" y="7003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9253</xdr:rowOff>
    </xdr:from>
    <xdr:to>
      <xdr:col>76</xdr:col>
      <xdr:colOff>114300</xdr:colOff>
      <xdr:row>42</xdr:row>
      <xdr:rowOff>15784</xdr:rowOff>
    </xdr:to>
    <xdr:cxnSp macro="">
      <xdr:nvCxnSpPr>
        <xdr:cNvPr id="437" name="直線コネクタ 436">
          <a:extLst>
            <a:ext uri="{FF2B5EF4-FFF2-40B4-BE49-F238E27FC236}">
              <a16:creationId xmlns:a16="http://schemas.microsoft.com/office/drawing/2014/main" id="{26F4D575-76D6-42EC-807A-1C3C0096181A}"/>
            </a:ext>
          </a:extLst>
        </xdr:cNvPr>
        <xdr:cNvCxnSpPr/>
      </xdr:nvCxnSpPr>
      <xdr:spPr>
        <a:xfrm>
          <a:off x="12072620" y="7050133"/>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125004</xdr:rowOff>
    </xdr:from>
    <xdr:to>
      <xdr:col>67</xdr:col>
      <xdr:colOff>101600</xdr:colOff>
      <xdr:row>42</xdr:row>
      <xdr:rowOff>55154</xdr:rowOff>
    </xdr:to>
    <xdr:sp macro="" textlink="">
      <xdr:nvSpPr>
        <xdr:cNvPr id="438" name="楕円 437">
          <a:extLst>
            <a:ext uri="{FF2B5EF4-FFF2-40B4-BE49-F238E27FC236}">
              <a16:creationId xmlns:a16="http://schemas.microsoft.com/office/drawing/2014/main" id="{1AF9EF67-EBEF-4510-9052-AAEA723B1613}"/>
            </a:ext>
          </a:extLst>
        </xdr:cNvPr>
        <xdr:cNvSpPr/>
      </xdr:nvSpPr>
      <xdr:spPr>
        <a:xfrm>
          <a:off x="11231880" y="6998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4354</xdr:rowOff>
    </xdr:from>
    <xdr:to>
      <xdr:col>71</xdr:col>
      <xdr:colOff>177800</xdr:colOff>
      <xdr:row>42</xdr:row>
      <xdr:rowOff>9253</xdr:rowOff>
    </xdr:to>
    <xdr:cxnSp macro="">
      <xdr:nvCxnSpPr>
        <xdr:cNvPr id="439" name="直線コネクタ 438">
          <a:extLst>
            <a:ext uri="{FF2B5EF4-FFF2-40B4-BE49-F238E27FC236}">
              <a16:creationId xmlns:a16="http://schemas.microsoft.com/office/drawing/2014/main" id="{24C6E500-EB3F-46C0-A4A4-8ED2609504EF}"/>
            </a:ext>
          </a:extLst>
        </xdr:cNvPr>
        <xdr:cNvCxnSpPr/>
      </xdr:nvCxnSpPr>
      <xdr:spPr>
        <a:xfrm>
          <a:off x="11282680" y="7045234"/>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99A13540-957D-44BD-9625-0180A4E87525}"/>
            </a:ext>
          </a:extLst>
        </xdr:cNvPr>
        <xdr:cNvSpPr txBox="1"/>
      </xdr:nvSpPr>
      <xdr:spPr>
        <a:xfrm>
          <a:off x="134372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12BA8CB8-A7A2-403D-8EA2-F2494B40D5B1}"/>
            </a:ext>
          </a:extLst>
        </xdr:cNvPr>
        <xdr:cNvSpPr txBox="1"/>
      </xdr:nvSpPr>
      <xdr:spPr>
        <a:xfrm>
          <a:off x="126752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33B705D7-408B-4E38-A35A-B45A7639B6E2}"/>
            </a:ext>
          </a:extLst>
        </xdr:cNvPr>
        <xdr:cNvSpPr txBox="1"/>
      </xdr:nvSpPr>
      <xdr:spPr>
        <a:xfrm>
          <a:off x="119005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7BF8942-C728-48B2-9C50-6AC6EFF73955}"/>
            </a:ext>
          </a:extLst>
        </xdr:cNvPr>
        <xdr:cNvSpPr txBox="1"/>
      </xdr:nvSpPr>
      <xdr:spPr>
        <a:xfrm>
          <a:off x="1110298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13624</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853973CC-B519-4B02-98B8-89266BBA4790}"/>
            </a:ext>
          </a:extLst>
        </xdr:cNvPr>
        <xdr:cNvSpPr txBox="1"/>
      </xdr:nvSpPr>
      <xdr:spPr>
        <a:xfrm>
          <a:off x="134372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57711</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C57B4000-EF83-42D2-ABB6-F4723F248482}"/>
            </a:ext>
          </a:extLst>
        </xdr:cNvPr>
        <xdr:cNvSpPr txBox="1"/>
      </xdr:nvSpPr>
      <xdr:spPr>
        <a:xfrm>
          <a:off x="12675244" y="709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51180</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984CA303-D5F3-4DDF-AA6F-05EEC2271D30}"/>
            </a:ext>
          </a:extLst>
        </xdr:cNvPr>
        <xdr:cNvSpPr txBox="1"/>
      </xdr:nvSpPr>
      <xdr:spPr>
        <a:xfrm>
          <a:off x="119005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46281</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7505E748-0AF1-4E8D-AC3E-F21EF7D6DC27}"/>
            </a:ext>
          </a:extLst>
        </xdr:cNvPr>
        <xdr:cNvSpPr txBox="1"/>
      </xdr:nvSpPr>
      <xdr:spPr>
        <a:xfrm>
          <a:off x="1110298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D4340B94-4737-4C30-B3C6-BA7CAB12AF9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60AB5649-6B8E-4D4C-9BAB-08B5FC71D96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E0C8A3B2-192B-4EC9-81C0-D442442AEAA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98151219-8620-4537-93C1-12BD8921A6B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E778EE1D-8DA8-4EBF-B9D9-AA836BD0A27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47040C7D-8634-486D-A5B9-83C0E257F54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B89DAA2A-8795-4897-9D04-FCF236934C2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82B5F63-A9CF-475C-B82D-A5AF9486C2F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94390C22-5563-4A1B-9509-01D69EACA79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ECD80A57-72F8-4DAA-90CE-ABE8781A458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465E7BF3-4597-4A2F-9226-20B254309BCF}"/>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AB78705B-2E11-49C0-92E3-C0DB9E0E899C}"/>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15EBD3FB-A142-42E4-830D-0861E6C81987}"/>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3C93F159-799D-4EB1-8B68-314E4BF4BA84}"/>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DFACA0D2-EF1B-4688-83C0-E08206F96122}"/>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6D05993-7320-4849-88E3-2869AED591DE}"/>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80E04968-8FF9-4B45-9F8C-7A95B2ADD85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84B0A769-7812-4C1D-8CC1-156F9B61B532}"/>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4A0B6D50-3695-4DD2-AD90-8480D130432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519462FB-73BE-48C3-8ECC-CC60CA0189B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54D9DC2F-726F-45E8-B46D-5CF74D9A003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a:extLst>
            <a:ext uri="{FF2B5EF4-FFF2-40B4-BE49-F238E27FC236}">
              <a16:creationId xmlns:a16="http://schemas.microsoft.com/office/drawing/2014/main" id="{4E38A91B-D88A-49D3-B3D8-D8E70A3A47BA}"/>
            </a:ext>
          </a:extLst>
        </xdr:cNvPr>
        <xdr:cNvCxnSpPr/>
      </xdr:nvCxnSpPr>
      <xdr:spPr>
        <a:xfrm flipV="1">
          <a:off x="19509104" y="5606034"/>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1EAAF1A1-B6CB-4B00-BC45-180D676DBFA3}"/>
            </a:ext>
          </a:extLst>
        </xdr:cNvPr>
        <xdr:cNvSpPr txBox="1"/>
      </xdr:nvSpPr>
      <xdr:spPr>
        <a:xfrm>
          <a:off x="19547840"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a:extLst>
            <a:ext uri="{FF2B5EF4-FFF2-40B4-BE49-F238E27FC236}">
              <a16:creationId xmlns:a16="http://schemas.microsoft.com/office/drawing/2014/main" id="{376D5204-66AA-480D-92D4-47348198DF20}"/>
            </a:ext>
          </a:extLst>
        </xdr:cNvPr>
        <xdr:cNvCxnSpPr/>
      </xdr:nvCxnSpPr>
      <xdr:spPr>
        <a:xfrm>
          <a:off x="19443700" y="696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D9A6141D-9163-43D4-A168-587F97D69425}"/>
            </a:ext>
          </a:extLst>
        </xdr:cNvPr>
        <xdr:cNvSpPr txBox="1"/>
      </xdr:nvSpPr>
      <xdr:spPr>
        <a:xfrm>
          <a:off x="19547840" y="538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a:extLst>
            <a:ext uri="{FF2B5EF4-FFF2-40B4-BE49-F238E27FC236}">
              <a16:creationId xmlns:a16="http://schemas.microsoft.com/office/drawing/2014/main" id="{98FFBE62-BA2C-4371-9B2F-BB3CB48F1191}"/>
            </a:ext>
          </a:extLst>
        </xdr:cNvPr>
        <xdr:cNvCxnSpPr/>
      </xdr:nvCxnSpPr>
      <xdr:spPr>
        <a:xfrm>
          <a:off x="19443700" y="5606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79BDCC92-FF4F-4273-B396-30D185B17B1A}"/>
            </a:ext>
          </a:extLst>
        </xdr:cNvPr>
        <xdr:cNvSpPr txBox="1"/>
      </xdr:nvSpPr>
      <xdr:spPr>
        <a:xfrm>
          <a:off x="19547840" y="6326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a:extLst>
            <a:ext uri="{FF2B5EF4-FFF2-40B4-BE49-F238E27FC236}">
              <a16:creationId xmlns:a16="http://schemas.microsoft.com/office/drawing/2014/main" id="{53A01CF4-1E98-49D5-9087-91DEC0FB67EC}"/>
            </a:ext>
          </a:extLst>
        </xdr:cNvPr>
        <xdr:cNvSpPr/>
      </xdr:nvSpPr>
      <xdr:spPr>
        <a:xfrm>
          <a:off x="1945894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a:extLst>
            <a:ext uri="{FF2B5EF4-FFF2-40B4-BE49-F238E27FC236}">
              <a16:creationId xmlns:a16="http://schemas.microsoft.com/office/drawing/2014/main" id="{4F4F6C0A-9200-4E80-A66F-3CECE3BBC299}"/>
            </a:ext>
          </a:extLst>
        </xdr:cNvPr>
        <xdr:cNvSpPr/>
      </xdr:nvSpPr>
      <xdr:spPr>
        <a:xfrm>
          <a:off x="18735040" y="6475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AA27AF92-FAD1-46A8-A9A2-C8BB6B873366}"/>
            </a:ext>
          </a:extLst>
        </xdr:cNvPr>
        <xdr:cNvSpPr/>
      </xdr:nvSpPr>
      <xdr:spPr>
        <a:xfrm>
          <a:off x="179374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a:extLst>
            <a:ext uri="{FF2B5EF4-FFF2-40B4-BE49-F238E27FC236}">
              <a16:creationId xmlns:a16="http://schemas.microsoft.com/office/drawing/2014/main" id="{EAB9978D-AA78-4D34-8C30-B953568D5DEC}"/>
            </a:ext>
          </a:extLst>
        </xdr:cNvPr>
        <xdr:cNvSpPr/>
      </xdr:nvSpPr>
      <xdr:spPr>
        <a:xfrm>
          <a:off x="171627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a:extLst>
            <a:ext uri="{FF2B5EF4-FFF2-40B4-BE49-F238E27FC236}">
              <a16:creationId xmlns:a16="http://schemas.microsoft.com/office/drawing/2014/main" id="{61D201E5-746B-49B6-B6AB-FB4EE7241F8C}"/>
            </a:ext>
          </a:extLst>
        </xdr:cNvPr>
        <xdr:cNvSpPr/>
      </xdr:nvSpPr>
      <xdr:spPr>
        <a:xfrm>
          <a:off x="16388080" y="6473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B5A23730-54B2-4F0E-AE01-8531E4F3DA0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EA50FC67-F539-4BB3-ABAB-260A395590C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7FA47BAA-E2DD-421B-B510-E08EE0EA4AD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CFEF401-3535-427F-81B4-1428C2B0402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EFB45D4-B4EA-4C71-948B-7A94389F37B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xdr:rowOff>
    </xdr:from>
    <xdr:to>
      <xdr:col>116</xdr:col>
      <xdr:colOff>114300</xdr:colOff>
      <xdr:row>40</xdr:row>
      <xdr:rowOff>106426</xdr:rowOff>
    </xdr:to>
    <xdr:sp macro="" textlink="">
      <xdr:nvSpPr>
        <xdr:cNvPr id="485" name="楕円 484">
          <a:extLst>
            <a:ext uri="{FF2B5EF4-FFF2-40B4-BE49-F238E27FC236}">
              <a16:creationId xmlns:a16="http://schemas.microsoft.com/office/drawing/2014/main" id="{5EECEADA-E67F-438C-9B28-B63AACFCA123}"/>
            </a:ext>
          </a:extLst>
        </xdr:cNvPr>
        <xdr:cNvSpPr/>
      </xdr:nvSpPr>
      <xdr:spPr>
        <a:xfrm>
          <a:off x="19458940" y="67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154703</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5BFD5279-FA70-4A21-92ED-9235454A4C1C}"/>
            </a:ext>
          </a:extLst>
        </xdr:cNvPr>
        <xdr:cNvSpPr txBox="1"/>
      </xdr:nvSpPr>
      <xdr:spPr>
        <a:xfrm>
          <a:off x="19547840"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xdr:rowOff>
    </xdr:from>
    <xdr:to>
      <xdr:col>112</xdr:col>
      <xdr:colOff>38100</xdr:colOff>
      <xdr:row>40</xdr:row>
      <xdr:rowOff>110998</xdr:rowOff>
    </xdr:to>
    <xdr:sp macro="" textlink="">
      <xdr:nvSpPr>
        <xdr:cNvPr id="487" name="楕円 486">
          <a:extLst>
            <a:ext uri="{FF2B5EF4-FFF2-40B4-BE49-F238E27FC236}">
              <a16:creationId xmlns:a16="http://schemas.microsoft.com/office/drawing/2014/main" id="{FB92F89C-F234-41AA-8F82-A6DD76CE0A8A}"/>
            </a:ext>
          </a:extLst>
        </xdr:cNvPr>
        <xdr:cNvSpPr/>
      </xdr:nvSpPr>
      <xdr:spPr>
        <a:xfrm>
          <a:off x="18735040" y="67149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55626</xdr:rowOff>
    </xdr:from>
    <xdr:to>
      <xdr:col>116</xdr:col>
      <xdr:colOff>63500</xdr:colOff>
      <xdr:row>40</xdr:row>
      <xdr:rowOff>60198</xdr:rowOff>
    </xdr:to>
    <xdr:cxnSp macro="">
      <xdr:nvCxnSpPr>
        <xdr:cNvPr id="488" name="直線コネクタ 487">
          <a:extLst>
            <a:ext uri="{FF2B5EF4-FFF2-40B4-BE49-F238E27FC236}">
              <a16:creationId xmlns:a16="http://schemas.microsoft.com/office/drawing/2014/main" id="{B5DF21E3-3B8C-498C-8CF5-F054A3EBB7C8}"/>
            </a:ext>
          </a:extLst>
        </xdr:cNvPr>
        <xdr:cNvCxnSpPr/>
      </xdr:nvCxnSpPr>
      <xdr:spPr>
        <a:xfrm flipV="1">
          <a:off x="18778220" y="676122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160274</xdr:rowOff>
    </xdr:from>
    <xdr:to>
      <xdr:col>107</xdr:col>
      <xdr:colOff>101600</xdr:colOff>
      <xdr:row>39</xdr:row>
      <xdr:rowOff>90424</xdr:rowOff>
    </xdr:to>
    <xdr:sp macro="" textlink="">
      <xdr:nvSpPr>
        <xdr:cNvPr id="489" name="楕円 488">
          <a:extLst>
            <a:ext uri="{FF2B5EF4-FFF2-40B4-BE49-F238E27FC236}">
              <a16:creationId xmlns:a16="http://schemas.microsoft.com/office/drawing/2014/main" id="{69EBEFAE-7153-46EE-8DB3-05397CF51E21}"/>
            </a:ext>
          </a:extLst>
        </xdr:cNvPr>
        <xdr:cNvSpPr/>
      </xdr:nvSpPr>
      <xdr:spPr>
        <a:xfrm>
          <a:off x="17937480" y="65305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39624</xdr:rowOff>
    </xdr:from>
    <xdr:to>
      <xdr:col>111</xdr:col>
      <xdr:colOff>177800</xdr:colOff>
      <xdr:row>40</xdr:row>
      <xdr:rowOff>60198</xdr:rowOff>
    </xdr:to>
    <xdr:cxnSp macro="">
      <xdr:nvCxnSpPr>
        <xdr:cNvPr id="490" name="直線コネクタ 489">
          <a:extLst>
            <a:ext uri="{FF2B5EF4-FFF2-40B4-BE49-F238E27FC236}">
              <a16:creationId xmlns:a16="http://schemas.microsoft.com/office/drawing/2014/main" id="{35BD07A2-4838-477F-9E93-129CFB4D3B3E}"/>
            </a:ext>
          </a:extLst>
        </xdr:cNvPr>
        <xdr:cNvCxnSpPr/>
      </xdr:nvCxnSpPr>
      <xdr:spPr>
        <a:xfrm>
          <a:off x="17988280" y="6577584"/>
          <a:ext cx="78994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164846</xdr:rowOff>
    </xdr:from>
    <xdr:to>
      <xdr:col>102</xdr:col>
      <xdr:colOff>165100</xdr:colOff>
      <xdr:row>39</xdr:row>
      <xdr:rowOff>94996</xdr:rowOff>
    </xdr:to>
    <xdr:sp macro="" textlink="">
      <xdr:nvSpPr>
        <xdr:cNvPr id="491" name="楕円 490">
          <a:extLst>
            <a:ext uri="{FF2B5EF4-FFF2-40B4-BE49-F238E27FC236}">
              <a16:creationId xmlns:a16="http://schemas.microsoft.com/office/drawing/2014/main" id="{CAB50D04-7483-44BA-A963-1BAFF8CD4EC0}"/>
            </a:ext>
          </a:extLst>
        </xdr:cNvPr>
        <xdr:cNvSpPr/>
      </xdr:nvSpPr>
      <xdr:spPr>
        <a:xfrm>
          <a:off x="17162780" y="6535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39624</xdr:rowOff>
    </xdr:from>
    <xdr:to>
      <xdr:col>107</xdr:col>
      <xdr:colOff>50800</xdr:colOff>
      <xdr:row>39</xdr:row>
      <xdr:rowOff>44196</xdr:rowOff>
    </xdr:to>
    <xdr:cxnSp macro="">
      <xdr:nvCxnSpPr>
        <xdr:cNvPr id="492" name="直線コネクタ 491">
          <a:extLst>
            <a:ext uri="{FF2B5EF4-FFF2-40B4-BE49-F238E27FC236}">
              <a16:creationId xmlns:a16="http://schemas.microsoft.com/office/drawing/2014/main" id="{DEA0ABDC-F4FC-48CE-9147-A80E72EDF0A1}"/>
            </a:ext>
          </a:extLst>
        </xdr:cNvPr>
        <xdr:cNvCxnSpPr/>
      </xdr:nvCxnSpPr>
      <xdr:spPr>
        <a:xfrm flipV="1">
          <a:off x="17213580" y="657758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169418</xdr:rowOff>
    </xdr:from>
    <xdr:to>
      <xdr:col>98</xdr:col>
      <xdr:colOff>38100</xdr:colOff>
      <xdr:row>39</xdr:row>
      <xdr:rowOff>99568</xdr:rowOff>
    </xdr:to>
    <xdr:sp macro="" textlink="">
      <xdr:nvSpPr>
        <xdr:cNvPr id="493" name="楕円 492">
          <a:extLst>
            <a:ext uri="{FF2B5EF4-FFF2-40B4-BE49-F238E27FC236}">
              <a16:creationId xmlns:a16="http://schemas.microsoft.com/office/drawing/2014/main" id="{ED95C723-5E10-40B1-BA59-89D2D74F2023}"/>
            </a:ext>
          </a:extLst>
        </xdr:cNvPr>
        <xdr:cNvSpPr/>
      </xdr:nvSpPr>
      <xdr:spPr>
        <a:xfrm>
          <a:off x="16388080" y="65397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44196</xdr:rowOff>
    </xdr:from>
    <xdr:to>
      <xdr:col>102</xdr:col>
      <xdr:colOff>114300</xdr:colOff>
      <xdr:row>39</xdr:row>
      <xdr:rowOff>48768</xdr:rowOff>
    </xdr:to>
    <xdr:cxnSp macro="">
      <xdr:nvCxnSpPr>
        <xdr:cNvPr id="494" name="直線コネクタ 493">
          <a:extLst>
            <a:ext uri="{FF2B5EF4-FFF2-40B4-BE49-F238E27FC236}">
              <a16:creationId xmlns:a16="http://schemas.microsoft.com/office/drawing/2014/main" id="{759AB5F0-CBA4-4163-9298-603675AF9E4F}"/>
            </a:ext>
          </a:extLst>
        </xdr:cNvPr>
        <xdr:cNvCxnSpPr/>
      </xdr:nvCxnSpPr>
      <xdr:spPr>
        <a:xfrm flipV="1">
          <a:off x="16431260" y="658215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52087</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BAC41EF8-F1C7-4995-82DD-1015994FBA73}"/>
            </a:ext>
          </a:extLst>
        </xdr:cNvPr>
        <xdr:cNvSpPr txBox="1"/>
      </xdr:nvSpPr>
      <xdr:spPr>
        <a:xfrm>
          <a:off x="185611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5B9D5BA8-C35E-41D1-AC25-B3173ED115D0}"/>
            </a:ext>
          </a:extLst>
        </xdr:cNvPr>
        <xdr:cNvSpPr txBox="1"/>
      </xdr:nvSpPr>
      <xdr:spPr>
        <a:xfrm>
          <a:off x="1777626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8A1F33FF-BEE1-438D-97F5-50B51FE9C888}"/>
            </a:ext>
          </a:extLst>
        </xdr:cNvPr>
        <xdr:cNvSpPr txBox="1"/>
      </xdr:nvSpPr>
      <xdr:spPr>
        <a:xfrm>
          <a:off x="1700156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49801</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D87D2D2F-85A1-4614-801B-34684487CD7F}"/>
            </a:ext>
          </a:extLst>
        </xdr:cNvPr>
        <xdr:cNvSpPr txBox="1"/>
      </xdr:nvSpPr>
      <xdr:spPr>
        <a:xfrm>
          <a:off x="16226867" y="62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102125</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C5535D4C-FE7C-478A-BCE8-2560F4F4FD46}"/>
            </a:ext>
          </a:extLst>
        </xdr:cNvPr>
        <xdr:cNvSpPr txBox="1"/>
      </xdr:nvSpPr>
      <xdr:spPr>
        <a:xfrm>
          <a:off x="18561127" y="68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81551</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E8345ADB-6CB9-4232-B6B0-B09233977BE8}"/>
            </a:ext>
          </a:extLst>
        </xdr:cNvPr>
        <xdr:cNvSpPr txBox="1"/>
      </xdr:nvSpPr>
      <xdr:spPr>
        <a:xfrm>
          <a:off x="1777626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86123</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9BDA6B12-E2B6-4346-8349-B94985D7EA62}"/>
            </a:ext>
          </a:extLst>
        </xdr:cNvPr>
        <xdr:cNvSpPr txBox="1"/>
      </xdr:nvSpPr>
      <xdr:spPr>
        <a:xfrm>
          <a:off x="1700156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90695</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13B4AF72-4282-4E18-9BD9-DF4D82020844}"/>
            </a:ext>
          </a:extLst>
        </xdr:cNvPr>
        <xdr:cNvSpPr txBox="1"/>
      </xdr:nvSpPr>
      <xdr:spPr>
        <a:xfrm>
          <a:off x="1622686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D2AD3773-912D-4A13-902A-B0FA3024C47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D27D8A94-1E96-4D4F-96E5-63298769E94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BFEA8BAB-0F7D-4F3D-AC61-D5787771530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325F004E-43AE-4788-A97C-863273B1286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CE5ACD99-3486-4043-9615-FAC06500E77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40DB3474-F9FA-4057-B5EF-DF4887245A8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D8A4DAE6-9D19-48C9-ADEA-C3038F1CF1F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986EC28D-EF77-4ABD-A37D-4093B5AFBD8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299931C3-BA62-4A1A-ADED-9DD0F4AED2C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6BBDBDFA-0825-4C32-91EA-169F21C31C3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D5BFA8A0-7E7B-4C48-BC40-18FE49D41D7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DB5C39BA-67D5-4989-93C4-AA02C5120F6D}"/>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1AE7F72F-2D53-4E6D-AF5C-CC1F6EC7940E}"/>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3146618D-0C4E-4227-B8F6-46E2955A8CFF}"/>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6435EF91-B93B-44C3-99C8-3EF3409EC949}"/>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2DB4ABD3-2EC1-48AA-A359-FF4E4A5DE96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DDB165CA-A687-44B2-9EE8-E5AD9F87927D}"/>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DC9542AB-6414-46B1-AA93-9540AE5C4D5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C100C881-ACA5-4291-97E8-B9C688D244B8}"/>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8E039502-8111-4E4B-8BD5-09FFECE5BF0C}"/>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79CA0442-0CFD-4C17-9CEB-52165EFCD109}"/>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DA83166A-2AD8-49CD-BD81-A765EBDB4126}"/>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1C146B43-9679-4027-AB6F-1BDC15D0D778}"/>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A409CD6F-E8F0-4C7A-8EC7-776FCC1BC17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7AF475E8-93BE-45E3-A66A-04220BFA52D2}"/>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89BBBC87-4189-4448-8792-89B0D418BDB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a:extLst>
            <a:ext uri="{FF2B5EF4-FFF2-40B4-BE49-F238E27FC236}">
              <a16:creationId xmlns:a16="http://schemas.microsoft.com/office/drawing/2014/main" id="{80DE03D9-5C10-49D2-8D9A-76EEFD2BFE46}"/>
            </a:ext>
          </a:extLst>
        </xdr:cNvPr>
        <xdr:cNvCxnSpPr/>
      </xdr:nvCxnSpPr>
      <xdr:spPr>
        <a:xfrm flipV="1">
          <a:off x="14375764" y="941396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1A085788-8C3C-420B-9BFF-E7C40E05BE2A}"/>
            </a:ext>
          </a:extLst>
        </xdr:cNvPr>
        <xdr:cNvSpPr txBox="1"/>
      </xdr:nvSpPr>
      <xdr:spPr>
        <a:xfrm>
          <a:off x="14414500" y="108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a:extLst>
            <a:ext uri="{FF2B5EF4-FFF2-40B4-BE49-F238E27FC236}">
              <a16:creationId xmlns:a16="http://schemas.microsoft.com/office/drawing/2014/main" id="{8304C6AF-F4E6-4643-8EC2-EB40D5DFC9C6}"/>
            </a:ext>
          </a:extLst>
        </xdr:cNvPr>
        <xdr:cNvCxnSpPr/>
      </xdr:nvCxnSpPr>
      <xdr:spPr>
        <a:xfrm>
          <a:off x="14287500" y="10839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490F3251-1CEA-408C-A626-0A7725D467F7}"/>
            </a:ext>
          </a:extLst>
        </xdr:cNvPr>
        <xdr:cNvSpPr txBox="1"/>
      </xdr:nvSpPr>
      <xdr:spPr>
        <a:xfrm>
          <a:off x="14414500" y="919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a:extLst>
            <a:ext uri="{FF2B5EF4-FFF2-40B4-BE49-F238E27FC236}">
              <a16:creationId xmlns:a16="http://schemas.microsoft.com/office/drawing/2014/main" id="{4BE9DD00-3899-4C2A-9C8A-2A5FA238EA42}"/>
            </a:ext>
          </a:extLst>
        </xdr:cNvPr>
        <xdr:cNvCxnSpPr/>
      </xdr:nvCxnSpPr>
      <xdr:spPr>
        <a:xfrm>
          <a:off x="14287500" y="9413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139C049C-6D45-4E83-ACD0-542E66EC14FA}"/>
            </a:ext>
          </a:extLst>
        </xdr:cNvPr>
        <xdr:cNvSpPr txBox="1"/>
      </xdr:nvSpPr>
      <xdr:spPr>
        <a:xfrm>
          <a:off x="144145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a:extLst>
            <a:ext uri="{FF2B5EF4-FFF2-40B4-BE49-F238E27FC236}">
              <a16:creationId xmlns:a16="http://schemas.microsoft.com/office/drawing/2014/main" id="{14770907-B8B4-4E0E-8AAE-DECEAFEC2687}"/>
            </a:ext>
          </a:extLst>
        </xdr:cNvPr>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a:extLst>
            <a:ext uri="{FF2B5EF4-FFF2-40B4-BE49-F238E27FC236}">
              <a16:creationId xmlns:a16="http://schemas.microsoft.com/office/drawing/2014/main" id="{E5C4A8BB-66A0-40D3-B77A-B6D598B9A42A}"/>
            </a:ext>
          </a:extLst>
        </xdr:cNvPr>
        <xdr:cNvSpPr/>
      </xdr:nvSpPr>
      <xdr:spPr>
        <a:xfrm>
          <a:off x="1357884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a:extLst>
            <a:ext uri="{FF2B5EF4-FFF2-40B4-BE49-F238E27FC236}">
              <a16:creationId xmlns:a16="http://schemas.microsoft.com/office/drawing/2014/main" id="{0E92E7D0-34A7-4B41-8451-9001DC8D5D96}"/>
            </a:ext>
          </a:extLst>
        </xdr:cNvPr>
        <xdr:cNvSpPr/>
      </xdr:nvSpPr>
      <xdr:spPr>
        <a:xfrm>
          <a:off x="128041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a:extLst>
            <a:ext uri="{FF2B5EF4-FFF2-40B4-BE49-F238E27FC236}">
              <a16:creationId xmlns:a16="http://schemas.microsoft.com/office/drawing/2014/main" id="{0DCF0EB7-119E-45BD-BEAD-09223B7C57A2}"/>
            </a:ext>
          </a:extLst>
        </xdr:cNvPr>
        <xdr:cNvSpPr/>
      </xdr:nvSpPr>
      <xdr:spPr>
        <a:xfrm>
          <a:off x="12029440" y="10001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a:extLst>
            <a:ext uri="{FF2B5EF4-FFF2-40B4-BE49-F238E27FC236}">
              <a16:creationId xmlns:a16="http://schemas.microsoft.com/office/drawing/2014/main" id="{482B3E89-E1D2-47E8-9495-B74D6F570199}"/>
            </a:ext>
          </a:extLst>
        </xdr:cNvPr>
        <xdr:cNvSpPr/>
      </xdr:nvSpPr>
      <xdr:spPr>
        <a:xfrm>
          <a:off x="1123188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21EB1A0-D670-4E14-BA26-97D25786819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3DEE4A6-B8F3-4E4B-9B49-0A40B663AED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7364883-DB06-4969-81DE-9FC5C90348F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BE584BA-DEAB-486A-A703-6F6E1B53F0F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4A778A7-3694-4B39-B8D3-00EF6B66314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60234</xdr:rowOff>
    </xdr:from>
    <xdr:to>
      <xdr:col>85</xdr:col>
      <xdr:colOff>177800</xdr:colOff>
      <xdr:row>64</xdr:row>
      <xdr:rowOff>161834</xdr:rowOff>
    </xdr:to>
    <xdr:sp macro="" textlink="">
      <xdr:nvSpPr>
        <xdr:cNvPr id="545" name="楕円 544">
          <a:extLst>
            <a:ext uri="{FF2B5EF4-FFF2-40B4-BE49-F238E27FC236}">
              <a16:creationId xmlns:a16="http://schemas.microsoft.com/office/drawing/2014/main" id="{DA364CB3-E393-4AD3-818F-EAAD35466A97}"/>
            </a:ext>
          </a:extLst>
        </xdr:cNvPr>
        <xdr:cNvSpPr/>
      </xdr:nvSpPr>
      <xdr:spPr>
        <a:xfrm>
          <a:off x="14325600" y="107891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146611</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1F20A5B3-95FB-4821-BDA2-665200115D3F}"/>
            </a:ext>
          </a:extLst>
        </xdr:cNvPr>
        <xdr:cNvSpPr txBox="1"/>
      </xdr:nvSpPr>
      <xdr:spPr>
        <a:xfrm>
          <a:off x="14414500" y="10707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27577</xdr:rowOff>
    </xdr:from>
    <xdr:to>
      <xdr:col>81</xdr:col>
      <xdr:colOff>101600</xdr:colOff>
      <xdr:row>64</xdr:row>
      <xdr:rowOff>129177</xdr:rowOff>
    </xdr:to>
    <xdr:sp macro="" textlink="">
      <xdr:nvSpPr>
        <xdr:cNvPr id="547" name="楕円 546">
          <a:extLst>
            <a:ext uri="{FF2B5EF4-FFF2-40B4-BE49-F238E27FC236}">
              <a16:creationId xmlns:a16="http://schemas.microsoft.com/office/drawing/2014/main" id="{B4C8C248-C608-44C2-B5B3-0C47DA2DB15F}"/>
            </a:ext>
          </a:extLst>
        </xdr:cNvPr>
        <xdr:cNvSpPr/>
      </xdr:nvSpPr>
      <xdr:spPr>
        <a:xfrm>
          <a:off x="13578840" y="107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78377</xdr:rowOff>
    </xdr:from>
    <xdr:to>
      <xdr:col>85</xdr:col>
      <xdr:colOff>127000</xdr:colOff>
      <xdr:row>64</xdr:row>
      <xdr:rowOff>111034</xdr:rowOff>
    </xdr:to>
    <xdr:cxnSp macro="">
      <xdr:nvCxnSpPr>
        <xdr:cNvPr id="548" name="直線コネクタ 547">
          <a:extLst>
            <a:ext uri="{FF2B5EF4-FFF2-40B4-BE49-F238E27FC236}">
              <a16:creationId xmlns:a16="http://schemas.microsoft.com/office/drawing/2014/main" id="{69844B16-1621-42C0-ADDF-F0E0167045DF}"/>
            </a:ext>
          </a:extLst>
        </xdr:cNvPr>
        <xdr:cNvCxnSpPr/>
      </xdr:nvCxnSpPr>
      <xdr:spPr>
        <a:xfrm>
          <a:off x="13629640" y="1080733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1451</xdr:rowOff>
    </xdr:from>
    <xdr:to>
      <xdr:col>76</xdr:col>
      <xdr:colOff>165100</xdr:colOff>
      <xdr:row>64</xdr:row>
      <xdr:rowOff>103051</xdr:rowOff>
    </xdr:to>
    <xdr:sp macro="" textlink="">
      <xdr:nvSpPr>
        <xdr:cNvPr id="549" name="楕円 548">
          <a:extLst>
            <a:ext uri="{FF2B5EF4-FFF2-40B4-BE49-F238E27FC236}">
              <a16:creationId xmlns:a16="http://schemas.microsoft.com/office/drawing/2014/main" id="{7B33D0EA-BF56-409A-B298-AC07E35734D7}"/>
            </a:ext>
          </a:extLst>
        </xdr:cNvPr>
        <xdr:cNvSpPr/>
      </xdr:nvSpPr>
      <xdr:spPr>
        <a:xfrm>
          <a:off x="12804140" y="107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52251</xdr:rowOff>
    </xdr:from>
    <xdr:to>
      <xdr:col>81</xdr:col>
      <xdr:colOff>50800</xdr:colOff>
      <xdr:row>64</xdr:row>
      <xdr:rowOff>78377</xdr:rowOff>
    </xdr:to>
    <xdr:cxnSp macro="">
      <xdr:nvCxnSpPr>
        <xdr:cNvPr id="550" name="直線コネクタ 549">
          <a:extLst>
            <a:ext uri="{FF2B5EF4-FFF2-40B4-BE49-F238E27FC236}">
              <a16:creationId xmlns:a16="http://schemas.microsoft.com/office/drawing/2014/main" id="{1696EBE1-E790-4E83-953F-4AB245A76663}"/>
            </a:ext>
          </a:extLst>
        </xdr:cNvPr>
        <xdr:cNvCxnSpPr/>
      </xdr:nvCxnSpPr>
      <xdr:spPr>
        <a:xfrm>
          <a:off x="12854940" y="10781211"/>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21046</xdr:rowOff>
    </xdr:from>
    <xdr:to>
      <xdr:col>72</xdr:col>
      <xdr:colOff>38100</xdr:colOff>
      <xdr:row>64</xdr:row>
      <xdr:rowOff>122646</xdr:rowOff>
    </xdr:to>
    <xdr:sp macro="" textlink="">
      <xdr:nvSpPr>
        <xdr:cNvPr id="551" name="楕円 550">
          <a:extLst>
            <a:ext uri="{FF2B5EF4-FFF2-40B4-BE49-F238E27FC236}">
              <a16:creationId xmlns:a16="http://schemas.microsoft.com/office/drawing/2014/main" id="{BBE5D28B-1ACE-4A60-8E3E-AD24775A9F1F}"/>
            </a:ext>
          </a:extLst>
        </xdr:cNvPr>
        <xdr:cNvSpPr/>
      </xdr:nvSpPr>
      <xdr:spPr>
        <a:xfrm>
          <a:off x="12029440" y="10750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52251</xdr:rowOff>
    </xdr:from>
    <xdr:to>
      <xdr:col>76</xdr:col>
      <xdr:colOff>114300</xdr:colOff>
      <xdr:row>64</xdr:row>
      <xdr:rowOff>71846</xdr:rowOff>
    </xdr:to>
    <xdr:cxnSp macro="">
      <xdr:nvCxnSpPr>
        <xdr:cNvPr id="552" name="直線コネクタ 551">
          <a:extLst>
            <a:ext uri="{FF2B5EF4-FFF2-40B4-BE49-F238E27FC236}">
              <a16:creationId xmlns:a16="http://schemas.microsoft.com/office/drawing/2014/main" id="{3883010F-F9E5-4437-AD2A-E2FC9B096540}"/>
            </a:ext>
          </a:extLst>
        </xdr:cNvPr>
        <xdr:cNvCxnSpPr/>
      </xdr:nvCxnSpPr>
      <xdr:spPr>
        <a:xfrm flipV="1">
          <a:off x="12072620" y="10781211"/>
          <a:ext cx="7823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105954</xdr:rowOff>
    </xdr:from>
    <xdr:to>
      <xdr:col>67</xdr:col>
      <xdr:colOff>101600</xdr:colOff>
      <xdr:row>65</xdr:row>
      <xdr:rowOff>36104</xdr:rowOff>
    </xdr:to>
    <xdr:sp macro="" textlink="">
      <xdr:nvSpPr>
        <xdr:cNvPr id="553" name="楕円 552">
          <a:extLst>
            <a:ext uri="{FF2B5EF4-FFF2-40B4-BE49-F238E27FC236}">
              <a16:creationId xmlns:a16="http://schemas.microsoft.com/office/drawing/2014/main" id="{0ECC371E-5BA3-4AD2-9440-1FAC52EFE515}"/>
            </a:ext>
          </a:extLst>
        </xdr:cNvPr>
        <xdr:cNvSpPr/>
      </xdr:nvSpPr>
      <xdr:spPr>
        <a:xfrm>
          <a:off x="11231880" y="10834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71846</xdr:rowOff>
    </xdr:from>
    <xdr:to>
      <xdr:col>71</xdr:col>
      <xdr:colOff>177800</xdr:colOff>
      <xdr:row>64</xdr:row>
      <xdr:rowOff>156754</xdr:rowOff>
    </xdr:to>
    <xdr:cxnSp macro="">
      <xdr:nvCxnSpPr>
        <xdr:cNvPr id="554" name="直線コネクタ 553">
          <a:extLst>
            <a:ext uri="{FF2B5EF4-FFF2-40B4-BE49-F238E27FC236}">
              <a16:creationId xmlns:a16="http://schemas.microsoft.com/office/drawing/2014/main" id="{BFFDF81F-1778-4957-A3C8-E77AE315CB64}"/>
            </a:ext>
          </a:extLst>
        </xdr:cNvPr>
        <xdr:cNvCxnSpPr/>
      </xdr:nvCxnSpPr>
      <xdr:spPr>
        <a:xfrm flipV="1">
          <a:off x="11282680" y="10800806"/>
          <a:ext cx="78994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155501</xdr:rowOff>
    </xdr:from>
    <xdr:ext cx="405111" cy="259045"/>
    <xdr:sp macro="" textlink="">
      <xdr:nvSpPr>
        <xdr:cNvPr id="555" name="n_1aveValue【学校施設】&#10;有形固定資産減価償却率">
          <a:extLst>
            <a:ext uri="{FF2B5EF4-FFF2-40B4-BE49-F238E27FC236}">
              <a16:creationId xmlns:a16="http://schemas.microsoft.com/office/drawing/2014/main" id="{4C64FEC3-E3FB-4049-B4B3-DBD0B224AFA2}"/>
            </a:ext>
          </a:extLst>
        </xdr:cNvPr>
        <xdr:cNvSpPr txBox="1"/>
      </xdr:nvSpPr>
      <xdr:spPr>
        <a:xfrm>
          <a:off x="1343724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56" name="n_2aveValue【学校施設】&#10;有形固定資産減価償却率">
          <a:extLst>
            <a:ext uri="{FF2B5EF4-FFF2-40B4-BE49-F238E27FC236}">
              <a16:creationId xmlns:a16="http://schemas.microsoft.com/office/drawing/2014/main" id="{00720965-FB78-4DA1-B227-852406793712}"/>
            </a:ext>
          </a:extLst>
        </xdr:cNvPr>
        <xdr:cNvSpPr txBox="1"/>
      </xdr:nvSpPr>
      <xdr:spPr>
        <a:xfrm>
          <a:off x="12675244"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57" name="n_3aveValue【学校施設】&#10;有形固定資産減価償却率">
          <a:extLst>
            <a:ext uri="{FF2B5EF4-FFF2-40B4-BE49-F238E27FC236}">
              <a16:creationId xmlns:a16="http://schemas.microsoft.com/office/drawing/2014/main" id="{3D6EAA3E-138C-483F-AC95-E6086EC89A85}"/>
            </a:ext>
          </a:extLst>
        </xdr:cNvPr>
        <xdr:cNvSpPr txBox="1"/>
      </xdr:nvSpPr>
      <xdr:spPr>
        <a:xfrm>
          <a:off x="11900544" y="978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558" name="n_4aveValue【学校施設】&#10;有形固定資産減価償却率">
          <a:extLst>
            <a:ext uri="{FF2B5EF4-FFF2-40B4-BE49-F238E27FC236}">
              <a16:creationId xmlns:a16="http://schemas.microsoft.com/office/drawing/2014/main" id="{96D21F44-5696-462C-93DE-169A615DDF37}"/>
            </a:ext>
          </a:extLst>
        </xdr:cNvPr>
        <xdr:cNvSpPr txBox="1"/>
      </xdr:nvSpPr>
      <xdr:spPr>
        <a:xfrm>
          <a:off x="11102984" y="977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120304</xdr:rowOff>
    </xdr:from>
    <xdr:ext cx="405111" cy="259045"/>
    <xdr:sp macro="" textlink="">
      <xdr:nvSpPr>
        <xdr:cNvPr id="559" name="n_1mainValue【学校施設】&#10;有形固定資産減価償却率">
          <a:extLst>
            <a:ext uri="{FF2B5EF4-FFF2-40B4-BE49-F238E27FC236}">
              <a16:creationId xmlns:a16="http://schemas.microsoft.com/office/drawing/2014/main" id="{E50A146B-40B4-455B-A086-4278548AB430}"/>
            </a:ext>
          </a:extLst>
        </xdr:cNvPr>
        <xdr:cNvSpPr txBox="1"/>
      </xdr:nvSpPr>
      <xdr:spPr>
        <a:xfrm>
          <a:off x="13437244" y="1084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94178</xdr:rowOff>
    </xdr:from>
    <xdr:ext cx="405111" cy="259045"/>
    <xdr:sp macro="" textlink="">
      <xdr:nvSpPr>
        <xdr:cNvPr id="560" name="n_2mainValue【学校施設】&#10;有形固定資産減価償却率">
          <a:extLst>
            <a:ext uri="{FF2B5EF4-FFF2-40B4-BE49-F238E27FC236}">
              <a16:creationId xmlns:a16="http://schemas.microsoft.com/office/drawing/2014/main" id="{F4F5AB1F-820A-46E3-9BC1-1CFDBE63690E}"/>
            </a:ext>
          </a:extLst>
        </xdr:cNvPr>
        <xdr:cNvSpPr txBox="1"/>
      </xdr:nvSpPr>
      <xdr:spPr>
        <a:xfrm>
          <a:off x="12675244" y="1082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113773</xdr:rowOff>
    </xdr:from>
    <xdr:ext cx="405111" cy="259045"/>
    <xdr:sp macro="" textlink="">
      <xdr:nvSpPr>
        <xdr:cNvPr id="561" name="n_3mainValue【学校施設】&#10;有形固定資産減価償却率">
          <a:extLst>
            <a:ext uri="{FF2B5EF4-FFF2-40B4-BE49-F238E27FC236}">
              <a16:creationId xmlns:a16="http://schemas.microsoft.com/office/drawing/2014/main" id="{24986C74-ADFE-4E7F-B59C-06C111978CCA}"/>
            </a:ext>
          </a:extLst>
        </xdr:cNvPr>
        <xdr:cNvSpPr txBox="1"/>
      </xdr:nvSpPr>
      <xdr:spPr>
        <a:xfrm>
          <a:off x="11900544" y="1084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65</xdr:row>
      <xdr:rowOff>27231</xdr:rowOff>
    </xdr:from>
    <xdr:ext cx="405111" cy="259045"/>
    <xdr:sp macro="" textlink="">
      <xdr:nvSpPr>
        <xdr:cNvPr id="562" name="n_4mainValue【学校施設】&#10;有形固定資産減価償却率">
          <a:extLst>
            <a:ext uri="{FF2B5EF4-FFF2-40B4-BE49-F238E27FC236}">
              <a16:creationId xmlns:a16="http://schemas.microsoft.com/office/drawing/2014/main" id="{BEB7E907-96C8-44F3-922E-6C21AA724DF7}"/>
            </a:ext>
          </a:extLst>
        </xdr:cNvPr>
        <xdr:cNvSpPr txBox="1"/>
      </xdr:nvSpPr>
      <xdr:spPr>
        <a:xfrm>
          <a:off x="11102984" y="109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6286F382-27F8-45F8-98B2-07D39235884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8A4252D6-DF91-413C-8876-9271ED158BE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BFD7B0B8-7910-4540-9119-318263AF927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19D1D948-BD89-4C17-A59B-D7144DA686B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84D0AABD-7952-429C-8DD1-45C91945655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6395097F-CD27-4CD9-BED0-D944E4DAB86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6F44D020-7EE4-4B45-8048-22BECD1B45E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2BA2E98B-B03D-4573-ABF2-49501184E98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BB695840-AB7D-4EC3-A7E7-D2F56360448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6136EDAF-FD56-4D93-B5F8-A7134E238CE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858AE207-B5AF-4CA3-B5B9-84BFD843865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266748FB-029A-4A3E-B165-0C83F41E2BC2}"/>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a:extLst>
            <a:ext uri="{FF2B5EF4-FFF2-40B4-BE49-F238E27FC236}">
              <a16:creationId xmlns:a16="http://schemas.microsoft.com/office/drawing/2014/main" id="{882125C8-1E7F-4248-B85F-96070AF12BB4}"/>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FB6AF0B8-41F3-40A5-A305-D03FD764F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93B42882-AF2E-4599-9220-CBD209B7B1F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a:extLst>
            <a:ext uri="{FF2B5EF4-FFF2-40B4-BE49-F238E27FC236}">
              <a16:creationId xmlns:a16="http://schemas.microsoft.com/office/drawing/2014/main" id="{7CBC4F93-50A3-4933-8924-224471321214}"/>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a:extLst>
            <a:ext uri="{FF2B5EF4-FFF2-40B4-BE49-F238E27FC236}">
              <a16:creationId xmlns:a16="http://schemas.microsoft.com/office/drawing/2014/main" id="{00BE683B-0A38-4157-AB0D-83637B4A2484}"/>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525C0DFB-989C-42E1-AC14-387F4C2B7FD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5C3C5326-1EE5-41BC-A48B-1A1D28E2B7A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804556C9-4682-4AFC-BBFB-4925CECF170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a:extLst>
            <a:ext uri="{FF2B5EF4-FFF2-40B4-BE49-F238E27FC236}">
              <a16:creationId xmlns:a16="http://schemas.microsoft.com/office/drawing/2014/main" id="{8F5E9DCA-1C3D-4B74-8916-60A3655AD020}"/>
            </a:ext>
          </a:extLst>
        </xdr:cNvPr>
        <xdr:cNvCxnSpPr/>
      </xdr:nvCxnSpPr>
      <xdr:spPr>
        <a:xfrm flipV="1">
          <a:off x="19509104" y="9392984"/>
          <a:ext cx="0" cy="1204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a:extLst>
            <a:ext uri="{FF2B5EF4-FFF2-40B4-BE49-F238E27FC236}">
              <a16:creationId xmlns:a16="http://schemas.microsoft.com/office/drawing/2014/main" id="{502C6E99-9787-4C22-8728-B3AE3F9CF478}"/>
            </a:ext>
          </a:extLst>
        </xdr:cNvPr>
        <xdr:cNvSpPr txBox="1"/>
      </xdr:nvSpPr>
      <xdr:spPr>
        <a:xfrm>
          <a:off x="19547840" y="1060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a:extLst>
            <a:ext uri="{FF2B5EF4-FFF2-40B4-BE49-F238E27FC236}">
              <a16:creationId xmlns:a16="http://schemas.microsoft.com/office/drawing/2014/main" id="{2964CDC4-C870-4A8A-B5FF-E9871A4E4E01}"/>
            </a:ext>
          </a:extLst>
        </xdr:cNvPr>
        <xdr:cNvCxnSpPr/>
      </xdr:nvCxnSpPr>
      <xdr:spPr>
        <a:xfrm>
          <a:off x="19443700" y="10597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a:extLst>
            <a:ext uri="{FF2B5EF4-FFF2-40B4-BE49-F238E27FC236}">
              <a16:creationId xmlns:a16="http://schemas.microsoft.com/office/drawing/2014/main" id="{B0C75E40-FE23-4919-902B-BFDC47175415}"/>
            </a:ext>
          </a:extLst>
        </xdr:cNvPr>
        <xdr:cNvSpPr txBox="1"/>
      </xdr:nvSpPr>
      <xdr:spPr>
        <a:xfrm>
          <a:off x="19547840" y="917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a:extLst>
            <a:ext uri="{FF2B5EF4-FFF2-40B4-BE49-F238E27FC236}">
              <a16:creationId xmlns:a16="http://schemas.microsoft.com/office/drawing/2014/main" id="{2477D907-7993-4514-9F7B-AEC487D2AB30}"/>
            </a:ext>
          </a:extLst>
        </xdr:cNvPr>
        <xdr:cNvCxnSpPr/>
      </xdr:nvCxnSpPr>
      <xdr:spPr>
        <a:xfrm>
          <a:off x="19443700" y="9392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89933</xdr:rowOff>
    </xdr:from>
    <xdr:ext cx="469744" cy="259045"/>
    <xdr:sp macro="" textlink="">
      <xdr:nvSpPr>
        <xdr:cNvPr id="588" name="【学校施設】&#10;一人当たり面積平均値テキスト">
          <a:extLst>
            <a:ext uri="{FF2B5EF4-FFF2-40B4-BE49-F238E27FC236}">
              <a16:creationId xmlns:a16="http://schemas.microsoft.com/office/drawing/2014/main" id="{E383D9AE-28FA-4CA3-9A60-2C21B38E4D97}"/>
            </a:ext>
          </a:extLst>
        </xdr:cNvPr>
        <xdr:cNvSpPr txBox="1"/>
      </xdr:nvSpPr>
      <xdr:spPr>
        <a:xfrm>
          <a:off x="1954784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a:extLst>
            <a:ext uri="{FF2B5EF4-FFF2-40B4-BE49-F238E27FC236}">
              <a16:creationId xmlns:a16="http://schemas.microsoft.com/office/drawing/2014/main" id="{AA8486F6-105B-4A49-96A9-2DB148A8606B}"/>
            </a:ext>
          </a:extLst>
        </xdr:cNvPr>
        <xdr:cNvSpPr/>
      </xdr:nvSpPr>
      <xdr:spPr>
        <a:xfrm>
          <a:off x="19458940" y="10169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a:extLst>
            <a:ext uri="{FF2B5EF4-FFF2-40B4-BE49-F238E27FC236}">
              <a16:creationId xmlns:a16="http://schemas.microsoft.com/office/drawing/2014/main" id="{01F6C36F-7FB6-4922-BCBF-C9BDE798A024}"/>
            </a:ext>
          </a:extLst>
        </xdr:cNvPr>
        <xdr:cNvSpPr/>
      </xdr:nvSpPr>
      <xdr:spPr>
        <a:xfrm>
          <a:off x="18735040" y="101710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a:extLst>
            <a:ext uri="{FF2B5EF4-FFF2-40B4-BE49-F238E27FC236}">
              <a16:creationId xmlns:a16="http://schemas.microsoft.com/office/drawing/2014/main" id="{AAE784BA-FEFE-4D8F-AEE8-F4C3D036A849}"/>
            </a:ext>
          </a:extLst>
        </xdr:cNvPr>
        <xdr:cNvSpPr/>
      </xdr:nvSpPr>
      <xdr:spPr>
        <a:xfrm>
          <a:off x="17937480" y="101939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a:extLst>
            <a:ext uri="{FF2B5EF4-FFF2-40B4-BE49-F238E27FC236}">
              <a16:creationId xmlns:a16="http://schemas.microsoft.com/office/drawing/2014/main" id="{D61AB7C5-88E3-449F-B46B-D4287A502B1B}"/>
            </a:ext>
          </a:extLst>
        </xdr:cNvPr>
        <xdr:cNvSpPr/>
      </xdr:nvSpPr>
      <xdr:spPr>
        <a:xfrm>
          <a:off x="17162780" y="10181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a:extLst>
            <a:ext uri="{FF2B5EF4-FFF2-40B4-BE49-F238E27FC236}">
              <a16:creationId xmlns:a16="http://schemas.microsoft.com/office/drawing/2014/main" id="{99516A89-D51B-4156-9EF8-7BCCCEEA27FF}"/>
            </a:ext>
          </a:extLst>
        </xdr:cNvPr>
        <xdr:cNvSpPr/>
      </xdr:nvSpPr>
      <xdr:spPr>
        <a:xfrm>
          <a:off x="16388080" y="10171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F3B46B3E-288E-46C4-836C-9BB82355464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B8CC8584-8B5F-43DC-8527-6B22F9B052E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02C5267-0345-4980-BD27-AC7B232545D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C81B160-9075-41BC-A6BA-4026A6534EF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581E3F7-7619-4F86-90E4-044E1B2B5F3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53213</xdr:rowOff>
    </xdr:from>
    <xdr:to>
      <xdr:col>116</xdr:col>
      <xdr:colOff>114300</xdr:colOff>
      <xdr:row>59</xdr:row>
      <xdr:rowOff>154813</xdr:rowOff>
    </xdr:to>
    <xdr:sp macro="" textlink="">
      <xdr:nvSpPr>
        <xdr:cNvPr id="599" name="楕円 598">
          <a:extLst>
            <a:ext uri="{FF2B5EF4-FFF2-40B4-BE49-F238E27FC236}">
              <a16:creationId xmlns:a16="http://schemas.microsoft.com/office/drawing/2014/main" id="{1CDBBEF3-A5C7-425A-8416-895BEC8139AF}"/>
            </a:ext>
          </a:extLst>
        </xdr:cNvPr>
        <xdr:cNvSpPr/>
      </xdr:nvSpPr>
      <xdr:spPr>
        <a:xfrm>
          <a:off x="19458940" y="99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76090</xdr:rowOff>
    </xdr:from>
    <xdr:ext cx="469744" cy="259045"/>
    <xdr:sp macro="" textlink="">
      <xdr:nvSpPr>
        <xdr:cNvPr id="600" name="【学校施設】&#10;一人当たり面積該当値テキスト">
          <a:extLst>
            <a:ext uri="{FF2B5EF4-FFF2-40B4-BE49-F238E27FC236}">
              <a16:creationId xmlns:a16="http://schemas.microsoft.com/office/drawing/2014/main" id="{3956CB2F-081D-4CE6-939B-83FB5C4DF044}"/>
            </a:ext>
          </a:extLst>
        </xdr:cNvPr>
        <xdr:cNvSpPr txBox="1"/>
      </xdr:nvSpPr>
      <xdr:spPr>
        <a:xfrm>
          <a:off x="19547840" y="979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69215</xdr:rowOff>
    </xdr:from>
    <xdr:to>
      <xdr:col>112</xdr:col>
      <xdr:colOff>38100</xdr:colOff>
      <xdr:row>59</xdr:row>
      <xdr:rowOff>170815</xdr:rowOff>
    </xdr:to>
    <xdr:sp macro="" textlink="">
      <xdr:nvSpPr>
        <xdr:cNvPr id="601" name="楕円 600">
          <a:extLst>
            <a:ext uri="{FF2B5EF4-FFF2-40B4-BE49-F238E27FC236}">
              <a16:creationId xmlns:a16="http://schemas.microsoft.com/office/drawing/2014/main" id="{0B002198-DDFE-4843-A1EF-7DBA2ACF4B11}"/>
            </a:ext>
          </a:extLst>
        </xdr:cNvPr>
        <xdr:cNvSpPr/>
      </xdr:nvSpPr>
      <xdr:spPr>
        <a:xfrm>
          <a:off x="18735040" y="99599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104013</xdr:rowOff>
    </xdr:from>
    <xdr:to>
      <xdr:col>116</xdr:col>
      <xdr:colOff>63500</xdr:colOff>
      <xdr:row>59</xdr:row>
      <xdr:rowOff>120015</xdr:rowOff>
    </xdr:to>
    <xdr:cxnSp macro="">
      <xdr:nvCxnSpPr>
        <xdr:cNvPr id="602" name="直線コネクタ 601">
          <a:extLst>
            <a:ext uri="{FF2B5EF4-FFF2-40B4-BE49-F238E27FC236}">
              <a16:creationId xmlns:a16="http://schemas.microsoft.com/office/drawing/2014/main" id="{F706C5DE-58A7-4A27-B63A-14A6778D9502}"/>
            </a:ext>
          </a:extLst>
        </xdr:cNvPr>
        <xdr:cNvCxnSpPr/>
      </xdr:nvCxnSpPr>
      <xdr:spPr>
        <a:xfrm flipV="1">
          <a:off x="18778220" y="9994773"/>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87503</xdr:rowOff>
    </xdr:from>
    <xdr:to>
      <xdr:col>107</xdr:col>
      <xdr:colOff>101600</xdr:colOff>
      <xdr:row>60</xdr:row>
      <xdr:rowOff>17653</xdr:rowOff>
    </xdr:to>
    <xdr:sp macro="" textlink="">
      <xdr:nvSpPr>
        <xdr:cNvPr id="603" name="楕円 602">
          <a:extLst>
            <a:ext uri="{FF2B5EF4-FFF2-40B4-BE49-F238E27FC236}">
              <a16:creationId xmlns:a16="http://schemas.microsoft.com/office/drawing/2014/main" id="{1DF70EA8-0501-465D-BF98-CE23815ECA21}"/>
            </a:ext>
          </a:extLst>
        </xdr:cNvPr>
        <xdr:cNvSpPr/>
      </xdr:nvSpPr>
      <xdr:spPr>
        <a:xfrm>
          <a:off x="17937480" y="99782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120015</xdr:rowOff>
    </xdr:from>
    <xdr:to>
      <xdr:col>111</xdr:col>
      <xdr:colOff>177800</xdr:colOff>
      <xdr:row>59</xdr:row>
      <xdr:rowOff>138303</xdr:rowOff>
    </xdr:to>
    <xdr:cxnSp macro="">
      <xdr:nvCxnSpPr>
        <xdr:cNvPr id="604" name="直線コネクタ 603">
          <a:extLst>
            <a:ext uri="{FF2B5EF4-FFF2-40B4-BE49-F238E27FC236}">
              <a16:creationId xmlns:a16="http://schemas.microsoft.com/office/drawing/2014/main" id="{C3BFA572-E9EE-4A9B-95AC-C20390DFBBC0}"/>
            </a:ext>
          </a:extLst>
        </xdr:cNvPr>
        <xdr:cNvCxnSpPr/>
      </xdr:nvCxnSpPr>
      <xdr:spPr>
        <a:xfrm flipV="1">
          <a:off x="17988280" y="10010775"/>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109792</xdr:rowOff>
    </xdr:from>
    <xdr:to>
      <xdr:col>102</xdr:col>
      <xdr:colOff>165100</xdr:colOff>
      <xdr:row>60</xdr:row>
      <xdr:rowOff>39942</xdr:rowOff>
    </xdr:to>
    <xdr:sp macro="" textlink="">
      <xdr:nvSpPr>
        <xdr:cNvPr id="605" name="楕円 604">
          <a:extLst>
            <a:ext uri="{FF2B5EF4-FFF2-40B4-BE49-F238E27FC236}">
              <a16:creationId xmlns:a16="http://schemas.microsoft.com/office/drawing/2014/main" id="{23375235-E161-4084-9E26-6859E80A2862}"/>
            </a:ext>
          </a:extLst>
        </xdr:cNvPr>
        <xdr:cNvSpPr/>
      </xdr:nvSpPr>
      <xdr:spPr>
        <a:xfrm>
          <a:off x="17162780" y="100005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138303</xdr:rowOff>
    </xdr:from>
    <xdr:to>
      <xdr:col>107</xdr:col>
      <xdr:colOff>50800</xdr:colOff>
      <xdr:row>59</xdr:row>
      <xdr:rowOff>160592</xdr:rowOff>
    </xdr:to>
    <xdr:cxnSp macro="">
      <xdr:nvCxnSpPr>
        <xdr:cNvPr id="606" name="直線コネクタ 605">
          <a:extLst>
            <a:ext uri="{FF2B5EF4-FFF2-40B4-BE49-F238E27FC236}">
              <a16:creationId xmlns:a16="http://schemas.microsoft.com/office/drawing/2014/main" id="{51EBC9EA-69BA-41D0-94E9-E38741626463}"/>
            </a:ext>
          </a:extLst>
        </xdr:cNvPr>
        <xdr:cNvCxnSpPr/>
      </xdr:nvCxnSpPr>
      <xdr:spPr>
        <a:xfrm flipV="1">
          <a:off x="17213580" y="10029063"/>
          <a:ext cx="7747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119507</xdr:rowOff>
    </xdr:from>
    <xdr:to>
      <xdr:col>98</xdr:col>
      <xdr:colOff>38100</xdr:colOff>
      <xdr:row>60</xdr:row>
      <xdr:rowOff>49657</xdr:rowOff>
    </xdr:to>
    <xdr:sp macro="" textlink="">
      <xdr:nvSpPr>
        <xdr:cNvPr id="607" name="楕円 606">
          <a:extLst>
            <a:ext uri="{FF2B5EF4-FFF2-40B4-BE49-F238E27FC236}">
              <a16:creationId xmlns:a16="http://schemas.microsoft.com/office/drawing/2014/main" id="{A57326F5-08A4-4415-80C0-6DEFFAF31243}"/>
            </a:ext>
          </a:extLst>
        </xdr:cNvPr>
        <xdr:cNvSpPr/>
      </xdr:nvSpPr>
      <xdr:spPr>
        <a:xfrm>
          <a:off x="16388080" y="100102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160592</xdr:rowOff>
    </xdr:from>
    <xdr:to>
      <xdr:col>102</xdr:col>
      <xdr:colOff>114300</xdr:colOff>
      <xdr:row>59</xdr:row>
      <xdr:rowOff>170307</xdr:rowOff>
    </xdr:to>
    <xdr:cxnSp macro="">
      <xdr:nvCxnSpPr>
        <xdr:cNvPr id="608" name="直線コネクタ 607">
          <a:extLst>
            <a:ext uri="{FF2B5EF4-FFF2-40B4-BE49-F238E27FC236}">
              <a16:creationId xmlns:a16="http://schemas.microsoft.com/office/drawing/2014/main" id="{643F2E4A-2C08-4350-A7FE-65D36C23CF98}"/>
            </a:ext>
          </a:extLst>
        </xdr:cNvPr>
        <xdr:cNvCxnSpPr/>
      </xdr:nvCxnSpPr>
      <xdr:spPr>
        <a:xfrm flipV="1">
          <a:off x="16431260" y="10051352"/>
          <a:ext cx="78232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33926</xdr:rowOff>
    </xdr:from>
    <xdr:ext cx="469744" cy="259045"/>
    <xdr:sp macro="" textlink="">
      <xdr:nvSpPr>
        <xdr:cNvPr id="609" name="n_1aveValue【学校施設】&#10;一人当たり面積">
          <a:extLst>
            <a:ext uri="{FF2B5EF4-FFF2-40B4-BE49-F238E27FC236}">
              <a16:creationId xmlns:a16="http://schemas.microsoft.com/office/drawing/2014/main" id="{E07D5DAB-E41E-40F8-9BC2-ABB50C71BC68}"/>
            </a:ext>
          </a:extLst>
        </xdr:cNvPr>
        <xdr:cNvSpPr txBox="1"/>
      </xdr:nvSpPr>
      <xdr:spPr>
        <a:xfrm>
          <a:off x="18561127" y="1025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610" name="n_2aveValue【学校施設】&#10;一人当たり面積">
          <a:extLst>
            <a:ext uri="{FF2B5EF4-FFF2-40B4-BE49-F238E27FC236}">
              <a16:creationId xmlns:a16="http://schemas.microsoft.com/office/drawing/2014/main" id="{724194F3-0230-4BCF-AD70-56FFA597638E}"/>
            </a:ext>
          </a:extLst>
        </xdr:cNvPr>
        <xdr:cNvSpPr txBox="1"/>
      </xdr:nvSpPr>
      <xdr:spPr>
        <a:xfrm>
          <a:off x="17776267" y="1028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44784</xdr:rowOff>
    </xdr:from>
    <xdr:ext cx="469744" cy="259045"/>
    <xdr:sp macro="" textlink="">
      <xdr:nvSpPr>
        <xdr:cNvPr id="611" name="n_3aveValue【学校施設】&#10;一人当たり面積">
          <a:extLst>
            <a:ext uri="{FF2B5EF4-FFF2-40B4-BE49-F238E27FC236}">
              <a16:creationId xmlns:a16="http://schemas.microsoft.com/office/drawing/2014/main" id="{F38E3897-3867-4A19-B65D-FACBAA509F92}"/>
            </a:ext>
          </a:extLst>
        </xdr:cNvPr>
        <xdr:cNvSpPr txBox="1"/>
      </xdr:nvSpPr>
      <xdr:spPr>
        <a:xfrm>
          <a:off x="17001567" y="1027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34497</xdr:rowOff>
    </xdr:from>
    <xdr:ext cx="469744" cy="259045"/>
    <xdr:sp macro="" textlink="">
      <xdr:nvSpPr>
        <xdr:cNvPr id="612" name="n_4aveValue【学校施設】&#10;一人当たり面積">
          <a:extLst>
            <a:ext uri="{FF2B5EF4-FFF2-40B4-BE49-F238E27FC236}">
              <a16:creationId xmlns:a16="http://schemas.microsoft.com/office/drawing/2014/main" id="{881429F8-A408-44C9-8AD6-6B1EA86B5046}"/>
            </a:ext>
          </a:extLst>
        </xdr:cNvPr>
        <xdr:cNvSpPr txBox="1"/>
      </xdr:nvSpPr>
      <xdr:spPr>
        <a:xfrm>
          <a:off x="16226867" y="1026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15892</xdr:rowOff>
    </xdr:from>
    <xdr:ext cx="469744" cy="259045"/>
    <xdr:sp macro="" textlink="">
      <xdr:nvSpPr>
        <xdr:cNvPr id="613" name="n_1mainValue【学校施設】&#10;一人当たり面積">
          <a:extLst>
            <a:ext uri="{FF2B5EF4-FFF2-40B4-BE49-F238E27FC236}">
              <a16:creationId xmlns:a16="http://schemas.microsoft.com/office/drawing/2014/main" id="{7A51B611-1FC3-4AC7-AE8B-F6EC807C7B7D}"/>
            </a:ext>
          </a:extLst>
        </xdr:cNvPr>
        <xdr:cNvSpPr txBox="1"/>
      </xdr:nvSpPr>
      <xdr:spPr>
        <a:xfrm>
          <a:off x="18561127" y="973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34180</xdr:rowOff>
    </xdr:from>
    <xdr:ext cx="469744" cy="259045"/>
    <xdr:sp macro="" textlink="">
      <xdr:nvSpPr>
        <xdr:cNvPr id="614" name="n_2mainValue【学校施設】&#10;一人当たり面積">
          <a:extLst>
            <a:ext uri="{FF2B5EF4-FFF2-40B4-BE49-F238E27FC236}">
              <a16:creationId xmlns:a16="http://schemas.microsoft.com/office/drawing/2014/main" id="{EFB4DBDA-A5B4-481C-935F-EF8733BAE5ED}"/>
            </a:ext>
          </a:extLst>
        </xdr:cNvPr>
        <xdr:cNvSpPr txBox="1"/>
      </xdr:nvSpPr>
      <xdr:spPr>
        <a:xfrm>
          <a:off x="17776267" y="975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56469</xdr:rowOff>
    </xdr:from>
    <xdr:ext cx="469744" cy="259045"/>
    <xdr:sp macro="" textlink="">
      <xdr:nvSpPr>
        <xdr:cNvPr id="615" name="n_3mainValue【学校施設】&#10;一人当たり面積">
          <a:extLst>
            <a:ext uri="{FF2B5EF4-FFF2-40B4-BE49-F238E27FC236}">
              <a16:creationId xmlns:a16="http://schemas.microsoft.com/office/drawing/2014/main" id="{737EB0BF-7E2D-4769-AEF7-222838A3CDFA}"/>
            </a:ext>
          </a:extLst>
        </xdr:cNvPr>
        <xdr:cNvSpPr txBox="1"/>
      </xdr:nvSpPr>
      <xdr:spPr>
        <a:xfrm>
          <a:off x="17001567" y="977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66184</xdr:rowOff>
    </xdr:from>
    <xdr:ext cx="469744" cy="259045"/>
    <xdr:sp macro="" textlink="">
      <xdr:nvSpPr>
        <xdr:cNvPr id="616" name="n_4mainValue【学校施設】&#10;一人当たり面積">
          <a:extLst>
            <a:ext uri="{FF2B5EF4-FFF2-40B4-BE49-F238E27FC236}">
              <a16:creationId xmlns:a16="http://schemas.microsoft.com/office/drawing/2014/main" id="{DED268A8-4243-4906-86F6-195EE5471E68}"/>
            </a:ext>
          </a:extLst>
        </xdr:cNvPr>
        <xdr:cNvSpPr txBox="1"/>
      </xdr:nvSpPr>
      <xdr:spPr>
        <a:xfrm>
          <a:off x="16226867" y="97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C98BE843-1007-4132-8A05-5C4E94EA48C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F5040351-DBF1-4E68-9A03-B2B2F8EBC27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7A4E708-91E9-4519-A25E-24EE6D13441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2C3ED5C1-ECF7-492E-9E51-A4BAD0CD70D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F67DDF2E-BF7D-409D-8299-C8B261B985E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6003DC28-1F07-48AA-AFB5-6F978DF2823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89AE258-BD4A-48CD-B914-A3FD503D8ED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D021383E-3A99-43D2-90DB-70136EE9EB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7D316EB8-AF55-47E6-8A42-6109D4667E1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CD4DB542-82C2-4405-A8E4-1B40F4FF5E3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7BBFF4DB-4495-4202-B507-035542BAD5F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7D39004F-99C1-4859-B3B7-2013EA7AACEE}"/>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282026E2-C46E-4CC0-A925-7C5858596B16}"/>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BB0DAF75-D756-44C4-B326-7F085C3BDCA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A4C5FCD8-11D0-4528-9FCC-E310647D2E66}"/>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E7EE8D9F-15A1-4013-8AAD-57EA2B6706E1}"/>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FAC77117-282D-4DC6-9BAB-6FCCBA11B58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BC51C2C6-F759-4857-BDBF-3766817F827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C7BE8C31-6140-47A0-93B2-ADDF994E85B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8D28A792-0532-47C2-B743-950D3CC7939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82753B63-EEC1-41C7-8632-0456BB5EED48}"/>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87404CA3-F058-4CBF-AF81-1C5F2554A3A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3D146E8F-D181-4FE0-9D6C-8E77DC94D2DA}"/>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EABAB1A8-3E56-4536-9A02-74663132479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5EC9A584-F9E0-4B90-9CE9-0A873EB93A8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642" name="直線コネクタ 641">
          <a:extLst>
            <a:ext uri="{FF2B5EF4-FFF2-40B4-BE49-F238E27FC236}">
              <a16:creationId xmlns:a16="http://schemas.microsoft.com/office/drawing/2014/main" id="{9E3DF74C-7F51-467B-8510-D847F75C33C0}"/>
            </a:ext>
          </a:extLst>
        </xdr:cNvPr>
        <xdr:cNvCxnSpPr/>
      </xdr:nvCxnSpPr>
      <xdr:spPr>
        <a:xfrm flipV="1">
          <a:off x="14375764" y="13082996"/>
          <a:ext cx="0" cy="1465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643" name="【児童館】&#10;有形固定資産減価償却率最小値テキスト">
          <a:extLst>
            <a:ext uri="{FF2B5EF4-FFF2-40B4-BE49-F238E27FC236}">
              <a16:creationId xmlns:a16="http://schemas.microsoft.com/office/drawing/2014/main" id="{F0D1D833-5D04-46C2-AC68-CA729588910E}"/>
            </a:ext>
          </a:extLst>
        </xdr:cNvPr>
        <xdr:cNvSpPr txBox="1"/>
      </xdr:nvSpPr>
      <xdr:spPr>
        <a:xfrm>
          <a:off x="144145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644" name="直線コネクタ 643">
          <a:extLst>
            <a:ext uri="{FF2B5EF4-FFF2-40B4-BE49-F238E27FC236}">
              <a16:creationId xmlns:a16="http://schemas.microsoft.com/office/drawing/2014/main" id="{52DD38B0-B17A-4AA0-B1C1-A471168C930D}"/>
            </a:ext>
          </a:extLst>
        </xdr:cNvPr>
        <xdr:cNvCxnSpPr/>
      </xdr:nvCxnSpPr>
      <xdr:spPr>
        <a:xfrm>
          <a:off x="14287500" y="145482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645" name="【児童館】&#10;有形固定資産減価償却率最大値テキスト">
          <a:extLst>
            <a:ext uri="{FF2B5EF4-FFF2-40B4-BE49-F238E27FC236}">
              <a16:creationId xmlns:a16="http://schemas.microsoft.com/office/drawing/2014/main" id="{4337D4DB-7980-4538-810F-1D49F3112EC6}"/>
            </a:ext>
          </a:extLst>
        </xdr:cNvPr>
        <xdr:cNvSpPr txBox="1"/>
      </xdr:nvSpPr>
      <xdr:spPr>
        <a:xfrm>
          <a:off x="14414500" y="128658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646" name="直線コネクタ 645">
          <a:extLst>
            <a:ext uri="{FF2B5EF4-FFF2-40B4-BE49-F238E27FC236}">
              <a16:creationId xmlns:a16="http://schemas.microsoft.com/office/drawing/2014/main" id="{DA8C20B7-91C1-47D2-9941-A6341BDDD4E4}"/>
            </a:ext>
          </a:extLst>
        </xdr:cNvPr>
        <xdr:cNvCxnSpPr/>
      </xdr:nvCxnSpPr>
      <xdr:spPr>
        <a:xfrm>
          <a:off x="14287500" y="13082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150603</xdr:rowOff>
    </xdr:from>
    <xdr:ext cx="405111" cy="259045"/>
    <xdr:sp macro="" textlink="">
      <xdr:nvSpPr>
        <xdr:cNvPr id="647" name="【児童館】&#10;有形固定資産減価償却率平均値テキスト">
          <a:extLst>
            <a:ext uri="{FF2B5EF4-FFF2-40B4-BE49-F238E27FC236}">
              <a16:creationId xmlns:a16="http://schemas.microsoft.com/office/drawing/2014/main" id="{BC2E78E0-4A0F-46E8-8333-460B8B4C55A9}"/>
            </a:ext>
          </a:extLst>
        </xdr:cNvPr>
        <xdr:cNvSpPr txBox="1"/>
      </xdr:nvSpPr>
      <xdr:spPr>
        <a:xfrm>
          <a:off x="1441450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48" name="フローチャート: 判断 647">
          <a:extLst>
            <a:ext uri="{FF2B5EF4-FFF2-40B4-BE49-F238E27FC236}">
              <a16:creationId xmlns:a16="http://schemas.microsoft.com/office/drawing/2014/main" id="{FEC9BE50-F62C-43C3-82BB-24CC9917A92F}"/>
            </a:ext>
          </a:extLst>
        </xdr:cNvPr>
        <xdr:cNvSpPr/>
      </xdr:nvSpPr>
      <xdr:spPr>
        <a:xfrm>
          <a:off x="14325600" y="138742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49" name="フローチャート: 判断 648">
          <a:extLst>
            <a:ext uri="{FF2B5EF4-FFF2-40B4-BE49-F238E27FC236}">
              <a16:creationId xmlns:a16="http://schemas.microsoft.com/office/drawing/2014/main" id="{F723FF80-233B-49CA-A499-046CFCA18EAF}"/>
            </a:ext>
          </a:extLst>
        </xdr:cNvPr>
        <xdr:cNvSpPr/>
      </xdr:nvSpPr>
      <xdr:spPr>
        <a:xfrm>
          <a:off x="1357884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50" name="フローチャート: 判断 649">
          <a:extLst>
            <a:ext uri="{FF2B5EF4-FFF2-40B4-BE49-F238E27FC236}">
              <a16:creationId xmlns:a16="http://schemas.microsoft.com/office/drawing/2014/main" id="{7BD10B09-3D34-44CF-A60A-D9FB821ADAAE}"/>
            </a:ext>
          </a:extLst>
        </xdr:cNvPr>
        <xdr:cNvSpPr/>
      </xdr:nvSpPr>
      <xdr:spPr>
        <a:xfrm>
          <a:off x="128041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51" name="フローチャート: 判断 650">
          <a:extLst>
            <a:ext uri="{FF2B5EF4-FFF2-40B4-BE49-F238E27FC236}">
              <a16:creationId xmlns:a16="http://schemas.microsoft.com/office/drawing/2014/main" id="{F0FADFDF-F8FC-4F45-8014-37D94738D11E}"/>
            </a:ext>
          </a:extLst>
        </xdr:cNvPr>
        <xdr:cNvSpPr/>
      </xdr:nvSpPr>
      <xdr:spPr>
        <a:xfrm>
          <a:off x="12029440" y="138693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52" name="フローチャート: 判断 651">
          <a:extLst>
            <a:ext uri="{FF2B5EF4-FFF2-40B4-BE49-F238E27FC236}">
              <a16:creationId xmlns:a16="http://schemas.microsoft.com/office/drawing/2014/main" id="{91A28903-EF53-4334-A5D9-57FDB6348E44}"/>
            </a:ext>
          </a:extLst>
        </xdr:cNvPr>
        <xdr:cNvSpPr/>
      </xdr:nvSpPr>
      <xdr:spPr>
        <a:xfrm>
          <a:off x="11231880" y="13830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C0963B44-9C27-41DF-8E4D-CEAEEFD85E9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5147555-3975-4CD4-BC42-D991EA9577F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298A30AE-D17A-4D1E-91B6-C05BD3BCD1D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C399C40-363F-424D-945F-9D4076C45D8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B2B8314-923B-4545-AF70-C90F17B4409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72208</xdr:rowOff>
    </xdr:from>
    <xdr:to>
      <xdr:col>85</xdr:col>
      <xdr:colOff>177800</xdr:colOff>
      <xdr:row>85</xdr:row>
      <xdr:rowOff>2358</xdr:rowOff>
    </xdr:to>
    <xdr:sp macro="" textlink="">
      <xdr:nvSpPr>
        <xdr:cNvPr id="658" name="楕円 657">
          <a:extLst>
            <a:ext uri="{FF2B5EF4-FFF2-40B4-BE49-F238E27FC236}">
              <a16:creationId xmlns:a16="http://schemas.microsoft.com/office/drawing/2014/main" id="{338D3CB8-68F7-4D0D-A670-EAD51EC38988}"/>
            </a:ext>
          </a:extLst>
        </xdr:cNvPr>
        <xdr:cNvSpPr/>
      </xdr:nvSpPr>
      <xdr:spPr>
        <a:xfrm>
          <a:off x="14325600" y="141539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50635</xdr:rowOff>
    </xdr:from>
    <xdr:ext cx="405111" cy="259045"/>
    <xdr:sp macro="" textlink="">
      <xdr:nvSpPr>
        <xdr:cNvPr id="659" name="【児童館】&#10;有形固定資産減価償却率該当値テキスト">
          <a:extLst>
            <a:ext uri="{FF2B5EF4-FFF2-40B4-BE49-F238E27FC236}">
              <a16:creationId xmlns:a16="http://schemas.microsoft.com/office/drawing/2014/main" id="{58441DAF-73F4-45D6-AE9C-EA739C41C215}"/>
            </a:ext>
          </a:extLst>
        </xdr:cNvPr>
        <xdr:cNvSpPr txBox="1"/>
      </xdr:nvSpPr>
      <xdr:spPr>
        <a:xfrm>
          <a:off x="14414500" y="14132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21589</xdr:rowOff>
    </xdr:from>
    <xdr:to>
      <xdr:col>81</xdr:col>
      <xdr:colOff>101600</xdr:colOff>
      <xdr:row>84</xdr:row>
      <xdr:rowOff>123189</xdr:rowOff>
    </xdr:to>
    <xdr:sp macro="" textlink="">
      <xdr:nvSpPr>
        <xdr:cNvPr id="660" name="楕円 659">
          <a:extLst>
            <a:ext uri="{FF2B5EF4-FFF2-40B4-BE49-F238E27FC236}">
              <a16:creationId xmlns:a16="http://schemas.microsoft.com/office/drawing/2014/main" id="{F1944B46-1961-4ECC-A062-5E764BEEAF37}"/>
            </a:ext>
          </a:extLst>
        </xdr:cNvPr>
        <xdr:cNvSpPr/>
      </xdr:nvSpPr>
      <xdr:spPr>
        <a:xfrm>
          <a:off x="13578840" y="141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72389</xdr:rowOff>
    </xdr:from>
    <xdr:to>
      <xdr:col>85</xdr:col>
      <xdr:colOff>127000</xdr:colOff>
      <xdr:row>84</xdr:row>
      <xdr:rowOff>123008</xdr:rowOff>
    </xdr:to>
    <xdr:cxnSp macro="">
      <xdr:nvCxnSpPr>
        <xdr:cNvPr id="661" name="直線コネクタ 660">
          <a:extLst>
            <a:ext uri="{FF2B5EF4-FFF2-40B4-BE49-F238E27FC236}">
              <a16:creationId xmlns:a16="http://schemas.microsoft.com/office/drawing/2014/main" id="{0ECF0972-CAD4-40B9-9BE9-B499B8EAE10D}"/>
            </a:ext>
          </a:extLst>
        </xdr:cNvPr>
        <xdr:cNvCxnSpPr/>
      </xdr:nvCxnSpPr>
      <xdr:spPr>
        <a:xfrm>
          <a:off x="13629640" y="14154149"/>
          <a:ext cx="74676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19957</xdr:rowOff>
    </xdr:from>
    <xdr:to>
      <xdr:col>76</xdr:col>
      <xdr:colOff>165100</xdr:colOff>
      <xdr:row>86</xdr:row>
      <xdr:rowOff>121557</xdr:rowOff>
    </xdr:to>
    <xdr:sp macro="" textlink="">
      <xdr:nvSpPr>
        <xdr:cNvPr id="662" name="楕円 661">
          <a:extLst>
            <a:ext uri="{FF2B5EF4-FFF2-40B4-BE49-F238E27FC236}">
              <a16:creationId xmlns:a16="http://schemas.microsoft.com/office/drawing/2014/main" id="{7194E0DB-549C-4DC4-8E68-1B1D6F2CE0C4}"/>
            </a:ext>
          </a:extLst>
        </xdr:cNvPr>
        <xdr:cNvSpPr/>
      </xdr:nvSpPr>
      <xdr:spPr>
        <a:xfrm>
          <a:off x="12804140" y="144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72389</xdr:rowOff>
    </xdr:from>
    <xdr:to>
      <xdr:col>81</xdr:col>
      <xdr:colOff>50800</xdr:colOff>
      <xdr:row>86</xdr:row>
      <xdr:rowOff>70757</xdr:rowOff>
    </xdr:to>
    <xdr:cxnSp macro="">
      <xdr:nvCxnSpPr>
        <xdr:cNvPr id="663" name="直線コネクタ 662">
          <a:extLst>
            <a:ext uri="{FF2B5EF4-FFF2-40B4-BE49-F238E27FC236}">
              <a16:creationId xmlns:a16="http://schemas.microsoft.com/office/drawing/2014/main" id="{613B552A-E5B9-41B6-B62A-EA000F8B5F0F}"/>
            </a:ext>
          </a:extLst>
        </xdr:cNvPr>
        <xdr:cNvCxnSpPr/>
      </xdr:nvCxnSpPr>
      <xdr:spPr>
        <a:xfrm flipV="1">
          <a:off x="12854940" y="14154149"/>
          <a:ext cx="774700" cy="33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10161</xdr:rowOff>
    </xdr:from>
    <xdr:to>
      <xdr:col>72</xdr:col>
      <xdr:colOff>38100</xdr:colOff>
      <xdr:row>86</xdr:row>
      <xdr:rowOff>111761</xdr:rowOff>
    </xdr:to>
    <xdr:sp macro="" textlink="">
      <xdr:nvSpPr>
        <xdr:cNvPr id="664" name="楕円 663">
          <a:extLst>
            <a:ext uri="{FF2B5EF4-FFF2-40B4-BE49-F238E27FC236}">
              <a16:creationId xmlns:a16="http://schemas.microsoft.com/office/drawing/2014/main" id="{96E6D074-4ADC-4971-8A0E-D3C762F5B6D3}"/>
            </a:ext>
          </a:extLst>
        </xdr:cNvPr>
        <xdr:cNvSpPr/>
      </xdr:nvSpPr>
      <xdr:spPr>
        <a:xfrm>
          <a:off x="12029440" y="144272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60961</xdr:rowOff>
    </xdr:from>
    <xdr:to>
      <xdr:col>76</xdr:col>
      <xdr:colOff>114300</xdr:colOff>
      <xdr:row>86</xdr:row>
      <xdr:rowOff>70757</xdr:rowOff>
    </xdr:to>
    <xdr:cxnSp macro="">
      <xdr:nvCxnSpPr>
        <xdr:cNvPr id="665" name="直線コネクタ 664">
          <a:extLst>
            <a:ext uri="{FF2B5EF4-FFF2-40B4-BE49-F238E27FC236}">
              <a16:creationId xmlns:a16="http://schemas.microsoft.com/office/drawing/2014/main" id="{49B7F6B1-BD84-4A87-BAFE-A1CDE2150961}"/>
            </a:ext>
          </a:extLst>
        </xdr:cNvPr>
        <xdr:cNvCxnSpPr/>
      </xdr:nvCxnSpPr>
      <xdr:spPr>
        <a:xfrm>
          <a:off x="12072620" y="14478001"/>
          <a:ext cx="78232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170180</xdr:rowOff>
    </xdr:from>
    <xdr:to>
      <xdr:col>67</xdr:col>
      <xdr:colOff>101600</xdr:colOff>
      <xdr:row>86</xdr:row>
      <xdr:rowOff>100330</xdr:rowOff>
    </xdr:to>
    <xdr:sp macro="" textlink="">
      <xdr:nvSpPr>
        <xdr:cNvPr id="666" name="楕円 665">
          <a:extLst>
            <a:ext uri="{FF2B5EF4-FFF2-40B4-BE49-F238E27FC236}">
              <a16:creationId xmlns:a16="http://schemas.microsoft.com/office/drawing/2014/main" id="{BD6D9069-2D64-49B4-B584-86268E023BE7}"/>
            </a:ext>
          </a:extLst>
        </xdr:cNvPr>
        <xdr:cNvSpPr/>
      </xdr:nvSpPr>
      <xdr:spPr>
        <a:xfrm>
          <a:off x="11231880" y="1441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49530</xdr:rowOff>
    </xdr:from>
    <xdr:to>
      <xdr:col>71</xdr:col>
      <xdr:colOff>177800</xdr:colOff>
      <xdr:row>86</xdr:row>
      <xdr:rowOff>60961</xdr:rowOff>
    </xdr:to>
    <xdr:cxnSp macro="">
      <xdr:nvCxnSpPr>
        <xdr:cNvPr id="667" name="直線コネクタ 666">
          <a:extLst>
            <a:ext uri="{FF2B5EF4-FFF2-40B4-BE49-F238E27FC236}">
              <a16:creationId xmlns:a16="http://schemas.microsoft.com/office/drawing/2014/main" id="{EB39E55D-A361-4700-91C6-2AA5E3E62D3C}"/>
            </a:ext>
          </a:extLst>
        </xdr:cNvPr>
        <xdr:cNvCxnSpPr/>
      </xdr:nvCxnSpPr>
      <xdr:spPr>
        <a:xfrm>
          <a:off x="11282680" y="14466570"/>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68" name="n_1aveValue【児童館】&#10;有形固定資産減価償却率">
          <a:extLst>
            <a:ext uri="{FF2B5EF4-FFF2-40B4-BE49-F238E27FC236}">
              <a16:creationId xmlns:a16="http://schemas.microsoft.com/office/drawing/2014/main" id="{D3EC8A41-531E-47D4-A6F9-F0B9CFF7B2EC}"/>
            </a:ext>
          </a:extLst>
        </xdr:cNvPr>
        <xdr:cNvSpPr txBox="1"/>
      </xdr:nvSpPr>
      <xdr:spPr>
        <a:xfrm>
          <a:off x="134372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89098</xdr:rowOff>
    </xdr:from>
    <xdr:ext cx="405111" cy="259045"/>
    <xdr:sp macro="" textlink="">
      <xdr:nvSpPr>
        <xdr:cNvPr id="669" name="n_2aveValue【児童館】&#10;有形固定資産減価償却率">
          <a:extLst>
            <a:ext uri="{FF2B5EF4-FFF2-40B4-BE49-F238E27FC236}">
              <a16:creationId xmlns:a16="http://schemas.microsoft.com/office/drawing/2014/main" id="{FEAEF5F5-FF38-480C-B5B2-4197866F5E02}"/>
            </a:ext>
          </a:extLst>
        </xdr:cNvPr>
        <xdr:cNvSpPr txBox="1"/>
      </xdr:nvSpPr>
      <xdr:spPr>
        <a:xfrm>
          <a:off x="126752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69504</xdr:rowOff>
    </xdr:from>
    <xdr:ext cx="405111" cy="259045"/>
    <xdr:sp macro="" textlink="">
      <xdr:nvSpPr>
        <xdr:cNvPr id="670" name="n_3aveValue【児童館】&#10;有形固定資産減価償却率">
          <a:extLst>
            <a:ext uri="{FF2B5EF4-FFF2-40B4-BE49-F238E27FC236}">
              <a16:creationId xmlns:a16="http://schemas.microsoft.com/office/drawing/2014/main" id="{9740375B-8012-4E40-8F68-B52D0A4804A7}"/>
            </a:ext>
          </a:extLst>
        </xdr:cNvPr>
        <xdr:cNvSpPr txBox="1"/>
      </xdr:nvSpPr>
      <xdr:spPr>
        <a:xfrm>
          <a:off x="11900544" y="1364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71" name="n_4aveValue【児童館】&#10;有形固定資産減価償却率">
          <a:extLst>
            <a:ext uri="{FF2B5EF4-FFF2-40B4-BE49-F238E27FC236}">
              <a16:creationId xmlns:a16="http://schemas.microsoft.com/office/drawing/2014/main" id="{0EAA20DD-98FA-4A66-A14E-FADDC356C2D7}"/>
            </a:ext>
          </a:extLst>
        </xdr:cNvPr>
        <xdr:cNvSpPr txBox="1"/>
      </xdr:nvSpPr>
      <xdr:spPr>
        <a:xfrm>
          <a:off x="11102984" y="1360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114316</xdr:rowOff>
    </xdr:from>
    <xdr:ext cx="405111" cy="259045"/>
    <xdr:sp macro="" textlink="">
      <xdr:nvSpPr>
        <xdr:cNvPr id="672" name="n_1mainValue【児童館】&#10;有形固定資産減価償却率">
          <a:extLst>
            <a:ext uri="{FF2B5EF4-FFF2-40B4-BE49-F238E27FC236}">
              <a16:creationId xmlns:a16="http://schemas.microsoft.com/office/drawing/2014/main" id="{98274DAE-8304-42A7-A26C-1C298B59E685}"/>
            </a:ext>
          </a:extLst>
        </xdr:cNvPr>
        <xdr:cNvSpPr txBox="1"/>
      </xdr:nvSpPr>
      <xdr:spPr>
        <a:xfrm>
          <a:off x="13437244" y="14196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112684</xdr:rowOff>
    </xdr:from>
    <xdr:ext cx="405111" cy="259045"/>
    <xdr:sp macro="" textlink="">
      <xdr:nvSpPr>
        <xdr:cNvPr id="673" name="n_2mainValue【児童館】&#10;有形固定資産減価償却率">
          <a:extLst>
            <a:ext uri="{FF2B5EF4-FFF2-40B4-BE49-F238E27FC236}">
              <a16:creationId xmlns:a16="http://schemas.microsoft.com/office/drawing/2014/main" id="{5237BF24-624B-4F49-8728-00DCBBFB4339}"/>
            </a:ext>
          </a:extLst>
        </xdr:cNvPr>
        <xdr:cNvSpPr txBox="1"/>
      </xdr:nvSpPr>
      <xdr:spPr>
        <a:xfrm>
          <a:off x="12675244" y="1452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102888</xdr:rowOff>
    </xdr:from>
    <xdr:ext cx="405111" cy="259045"/>
    <xdr:sp macro="" textlink="">
      <xdr:nvSpPr>
        <xdr:cNvPr id="674" name="n_3mainValue【児童館】&#10;有形固定資産減価償却率">
          <a:extLst>
            <a:ext uri="{FF2B5EF4-FFF2-40B4-BE49-F238E27FC236}">
              <a16:creationId xmlns:a16="http://schemas.microsoft.com/office/drawing/2014/main" id="{4F153F27-3D18-433F-8BE4-006F108CEDEB}"/>
            </a:ext>
          </a:extLst>
        </xdr:cNvPr>
        <xdr:cNvSpPr txBox="1"/>
      </xdr:nvSpPr>
      <xdr:spPr>
        <a:xfrm>
          <a:off x="11900544" y="14519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91457</xdr:rowOff>
    </xdr:from>
    <xdr:ext cx="405111" cy="259045"/>
    <xdr:sp macro="" textlink="">
      <xdr:nvSpPr>
        <xdr:cNvPr id="675" name="n_4mainValue【児童館】&#10;有形固定資産減価償却率">
          <a:extLst>
            <a:ext uri="{FF2B5EF4-FFF2-40B4-BE49-F238E27FC236}">
              <a16:creationId xmlns:a16="http://schemas.microsoft.com/office/drawing/2014/main" id="{2DBE7A6A-BE76-451E-A348-319D78D42883}"/>
            </a:ext>
          </a:extLst>
        </xdr:cNvPr>
        <xdr:cNvSpPr txBox="1"/>
      </xdr:nvSpPr>
      <xdr:spPr>
        <a:xfrm>
          <a:off x="1110298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FBF71D1-56AE-4464-9116-906D660EE51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E85D24A6-29D9-4ED6-A0E2-EFE1EDA6327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97B478BF-46B0-481B-8BD0-9EF97178ED5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7D608E5D-F6F3-4478-AFD3-EC5A0843073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D61B3369-AB48-47CE-B0E2-589FA366ABE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503B0540-631F-4A16-A942-52914CDCC92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63F2A66-1937-455B-B08E-F84A965C765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92124972-F0C2-4FE7-B24E-A726BF488C2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42F1CB63-EC9B-4B53-B13C-A971F9E92D6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79BBF4B4-68E6-4FD0-9BF8-DB765A490DB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860ED35D-B612-44DE-808F-445BB87825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31349B6A-A8AE-4BEC-837A-6C165FDC4237}"/>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37C25D36-98C9-48EF-8A9E-D5FE25F4E2C6}"/>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7CEA3A00-B6C6-4F43-91A7-A709BECE0E8F}"/>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A6C8B728-7C31-4F4D-9AD8-3C53F276F09D}"/>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E11B7C8B-CB89-4B5A-B71C-3B93B648DEC3}"/>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41630878-68EE-4FA7-A10D-0094DA491A88}"/>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6DCEC1B5-AF77-49F2-9D5B-2C8C3A712639}"/>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93CC64E4-3C5D-4B01-A502-1559691D140B}"/>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5FF8335F-EFF3-4992-B223-D5389E482EB9}"/>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9403CEEB-7AFD-4191-B1F0-7058217D3F04}"/>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D055E2B1-C5E3-4346-9500-DB0C53A3B12C}"/>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40BC49E3-047B-4789-AB0B-A5D19F9B7BC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1F8AA7FB-49CD-4956-A252-1AAAFAC7FC4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D3EC8936-3C56-423D-81FE-79003CB993D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701" name="直線コネクタ 700">
          <a:extLst>
            <a:ext uri="{FF2B5EF4-FFF2-40B4-BE49-F238E27FC236}">
              <a16:creationId xmlns:a16="http://schemas.microsoft.com/office/drawing/2014/main" id="{A0D7C370-5B90-4345-9377-B5AA9D5FFAB0}"/>
            </a:ext>
          </a:extLst>
        </xdr:cNvPr>
        <xdr:cNvCxnSpPr/>
      </xdr:nvCxnSpPr>
      <xdr:spPr>
        <a:xfrm flipV="1">
          <a:off x="19509104" y="13036187"/>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2" name="【児童館】&#10;一人当たり面積最小値テキスト">
          <a:extLst>
            <a:ext uri="{FF2B5EF4-FFF2-40B4-BE49-F238E27FC236}">
              <a16:creationId xmlns:a16="http://schemas.microsoft.com/office/drawing/2014/main" id="{9D82549C-F63E-4F72-89EB-28A424B0879B}"/>
            </a:ext>
          </a:extLst>
        </xdr:cNvPr>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3" name="直線コネクタ 702">
          <a:extLst>
            <a:ext uri="{FF2B5EF4-FFF2-40B4-BE49-F238E27FC236}">
              <a16:creationId xmlns:a16="http://schemas.microsoft.com/office/drawing/2014/main" id="{C3862481-B56E-44F3-A387-CE93A0A7CA6C}"/>
            </a:ext>
          </a:extLst>
        </xdr:cNvPr>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04" name="【児童館】&#10;一人当たり面積最大値テキスト">
          <a:extLst>
            <a:ext uri="{FF2B5EF4-FFF2-40B4-BE49-F238E27FC236}">
              <a16:creationId xmlns:a16="http://schemas.microsoft.com/office/drawing/2014/main" id="{B04E1A8D-A78F-44CC-AFAA-FC6EE1AF0642}"/>
            </a:ext>
          </a:extLst>
        </xdr:cNvPr>
        <xdr:cNvSpPr txBox="1"/>
      </xdr:nvSpPr>
      <xdr:spPr>
        <a:xfrm>
          <a:off x="19547840" y="1281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05" name="直線コネクタ 704">
          <a:extLst>
            <a:ext uri="{FF2B5EF4-FFF2-40B4-BE49-F238E27FC236}">
              <a16:creationId xmlns:a16="http://schemas.microsoft.com/office/drawing/2014/main" id="{83D544C3-1EE8-4CF9-B8C0-F2970643C5E7}"/>
            </a:ext>
          </a:extLst>
        </xdr:cNvPr>
        <xdr:cNvCxnSpPr/>
      </xdr:nvCxnSpPr>
      <xdr:spPr>
        <a:xfrm>
          <a:off x="1944370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706" name="【児童館】&#10;一人当たり面積平均値テキスト">
          <a:extLst>
            <a:ext uri="{FF2B5EF4-FFF2-40B4-BE49-F238E27FC236}">
              <a16:creationId xmlns:a16="http://schemas.microsoft.com/office/drawing/2014/main" id="{E4D31594-2DF6-46D2-8103-C9576617C990}"/>
            </a:ext>
          </a:extLst>
        </xdr:cNvPr>
        <xdr:cNvSpPr txBox="1"/>
      </xdr:nvSpPr>
      <xdr:spPr>
        <a:xfrm>
          <a:off x="19547840" y="13686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707" name="フローチャート: 判断 706">
          <a:extLst>
            <a:ext uri="{FF2B5EF4-FFF2-40B4-BE49-F238E27FC236}">
              <a16:creationId xmlns:a16="http://schemas.microsoft.com/office/drawing/2014/main" id="{731AC94F-1015-46DA-B4C7-5A0E50394AC8}"/>
            </a:ext>
          </a:extLst>
        </xdr:cNvPr>
        <xdr:cNvSpPr/>
      </xdr:nvSpPr>
      <xdr:spPr>
        <a:xfrm>
          <a:off x="194589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8" name="フローチャート: 判断 707">
          <a:extLst>
            <a:ext uri="{FF2B5EF4-FFF2-40B4-BE49-F238E27FC236}">
              <a16:creationId xmlns:a16="http://schemas.microsoft.com/office/drawing/2014/main" id="{FC4AE0D4-F014-49EE-B987-E0A6EE4C0482}"/>
            </a:ext>
          </a:extLst>
        </xdr:cNvPr>
        <xdr:cNvSpPr/>
      </xdr:nvSpPr>
      <xdr:spPr>
        <a:xfrm>
          <a:off x="1873504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709" name="フローチャート: 判断 708">
          <a:extLst>
            <a:ext uri="{FF2B5EF4-FFF2-40B4-BE49-F238E27FC236}">
              <a16:creationId xmlns:a16="http://schemas.microsoft.com/office/drawing/2014/main" id="{F6227706-6E4B-4F4C-8FFA-A2717FE50F47}"/>
            </a:ext>
          </a:extLst>
        </xdr:cNvPr>
        <xdr:cNvSpPr/>
      </xdr:nvSpPr>
      <xdr:spPr>
        <a:xfrm>
          <a:off x="1793748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10" name="フローチャート: 判断 709">
          <a:extLst>
            <a:ext uri="{FF2B5EF4-FFF2-40B4-BE49-F238E27FC236}">
              <a16:creationId xmlns:a16="http://schemas.microsoft.com/office/drawing/2014/main" id="{DB1D06FB-B578-41EC-8225-A28238996788}"/>
            </a:ext>
          </a:extLst>
        </xdr:cNvPr>
        <xdr:cNvSpPr/>
      </xdr:nvSpPr>
      <xdr:spPr>
        <a:xfrm>
          <a:off x="1716278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11" name="フローチャート: 判断 710">
          <a:extLst>
            <a:ext uri="{FF2B5EF4-FFF2-40B4-BE49-F238E27FC236}">
              <a16:creationId xmlns:a16="http://schemas.microsoft.com/office/drawing/2014/main" id="{BBC1D514-3260-4B41-B5C0-10067C81BADD}"/>
            </a:ext>
          </a:extLst>
        </xdr:cNvPr>
        <xdr:cNvSpPr/>
      </xdr:nvSpPr>
      <xdr:spPr>
        <a:xfrm>
          <a:off x="16388080" y="138807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446DA7CF-5E7B-44C3-96D1-36CD248ED4E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54FF4FE0-AB2F-4ABA-B6B1-CA4D45337A1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6B21BD1D-1C33-4153-997A-5E9EC97333C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B9D989F-E3AD-4235-9DE7-72EAA1F83DE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5CC6529-A8F9-469D-B209-65E4F17A8C6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717" name="楕円 716">
          <a:extLst>
            <a:ext uri="{FF2B5EF4-FFF2-40B4-BE49-F238E27FC236}">
              <a16:creationId xmlns:a16="http://schemas.microsoft.com/office/drawing/2014/main" id="{B3C786E2-5DD7-483D-A30A-7E550401C84C}"/>
            </a:ext>
          </a:extLst>
        </xdr:cNvPr>
        <xdr:cNvSpPr/>
      </xdr:nvSpPr>
      <xdr:spPr>
        <a:xfrm>
          <a:off x="19458940" y="144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718" name="【児童館】&#10;一人当たり面積該当値テキスト">
          <a:extLst>
            <a:ext uri="{FF2B5EF4-FFF2-40B4-BE49-F238E27FC236}">
              <a16:creationId xmlns:a16="http://schemas.microsoft.com/office/drawing/2014/main" id="{8A46D026-C7C7-41B0-851C-BBBDBD562581}"/>
            </a:ext>
          </a:extLst>
        </xdr:cNvPr>
        <xdr:cNvSpPr txBox="1"/>
      </xdr:nvSpPr>
      <xdr:spPr>
        <a:xfrm>
          <a:off x="19547840" y="1435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719" name="楕円 718">
          <a:extLst>
            <a:ext uri="{FF2B5EF4-FFF2-40B4-BE49-F238E27FC236}">
              <a16:creationId xmlns:a16="http://schemas.microsoft.com/office/drawing/2014/main" id="{DBC1FC05-EA18-4C3E-AD87-DA5F141CB958}"/>
            </a:ext>
          </a:extLst>
        </xdr:cNvPr>
        <xdr:cNvSpPr/>
      </xdr:nvSpPr>
      <xdr:spPr>
        <a:xfrm>
          <a:off x="18735040" y="144369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720" name="直線コネクタ 719">
          <a:extLst>
            <a:ext uri="{FF2B5EF4-FFF2-40B4-BE49-F238E27FC236}">
              <a16:creationId xmlns:a16="http://schemas.microsoft.com/office/drawing/2014/main" id="{6A1871FF-54F0-4557-8F97-498D98D4A189}"/>
            </a:ext>
          </a:extLst>
        </xdr:cNvPr>
        <xdr:cNvCxnSpPr/>
      </xdr:nvCxnSpPr>
      <xdr:spPr>
        <a:xfrm>
          <a:off x="18778220" y="1448779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36286</xdr:rowOff>
    </xdr:from>
    <xdr:to>
      <xdr:col>107</xdr:col>
      <xdr:colOff>101600</xdr:colOff>
      <xdr:row>84</xdr:row>
      <xdr:rowOff>137886</xdr:rowOff>
    </xdr:to>
    <xdr:sp macro="" textlink="">
      <xdr:nvSpPr>
        <xdr:cNvPr id="721" name="楕円 720">
          <a:extLst>
            <a:ext uri="{FF2B5EF4-FFF2-40B4-BE49-F238E27FC236}">
              <a16:creationId xmlns:a16="http://schemas.microsoft.com/office/drawing/2014/main" id="{C3A0CF4B-AEFF-48C6-940A-0429DBC05178}"/>
            </a:ext>
          </a:extLst>
        </xdr:cNvPr>
        <xdr:cNvSpPr/>
      </xdr:nvSpPr>
      <xdr:spPr>
        <a:xfrm>
          <a:off x="1793748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87086</xdr:rowOff>
    </xdr:from>
    <xdr:to>
      <xdr:col>111</xdr:col>
      <xdr:colOff>177800</xdr:colOff>
      <xdr:row>86</xdr:row>
      <xdr:rowOff>70757</xdr:rowOff>
    </xdr:to>
    <xdr:cxnSp macro="">
      <xdr:nvCxnSpPr>
        <xdr:cNvPr id="722" name="直線コネクタ 721">
          <a:extLst>
            <a:ext uri="{FF2B5EF4-FFF2-40B4-BE49-F238E27FC236}">
              <a16:creationId xmlns:a16="http://schemas.microsoft.com/office/drawing/2014/main" id="{0482429D-4019-4024-A414-61AD91F96C5B}"/>
            </a:ext>
          </a:extLst>
        </xdr:cNvPr>
        <xdr:cNvCxnSpPr/>
      </xdr:nvCxnSpPr>
      <xdr:spPr>
        <a:xfrm>
          <a:off x="17988280" y="14168846"/>
          <a:ext cx="789940" cy="3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36286</xdr:rowOff>
    </xdr:from>
    <xdr:to>
      <xdr:col>102</xdr:col>
      <xdr:colOff>165100</xdr:colOff>
      <xdr:row>84</xdr:row>
      <xdr:rowOff>137886</xdr:rowOff>
    </xdr:to>
    <xdr:sp macro="" textlink="">
      <xdr:nvSpPr>
        <xdr:cNvPr id="723" name="楕円 722">
          <a:extLst>
            <a:ext uri="{FF2B5EF4-FFF2-40B4-BE49-F238E27FC236}">
              <a16:creationId xmlns:a16="http://schemas.microsoft.com/office/drawing/2014/main" id="{9F93CD0A-DF80-489E-807C-54C6371352F2}"/>
            </a:ext>
          </a:extLst>
        </xdr:cNvPr>
        <xdr:cNvSpPr/>
      </xdr:nvSpPr>
      <xdr:spPr>
        <a:xfrm>
          <a:off x="1716278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87086</xdr:rowOff>
    </xdr:from>
    <xdr:to>
      <xdr:col>107</xdr:col>
      <xdr:colOff>50800</xdr:colOff>
      <xdr:row>84</xdr:row>
      <xdr:rowOff>87086</xdr:rowOff>
    </xdr:to>
    <xdr:cxnSp macro="">
      <xdr:nvCxnSpPr>
        <xdr:cNvPr id="724" name="直線コネクタ 723">
          <a:extLst>
            <a:ext uri="{FF2B5EF4-FFF2-40B4-BE49-F238E27FC236}">
              <a16:creationId xmlns:a16="http://schemas.microsoft.com/office/drawing/2014/main" id="{0913DA3B-55A3-42DF-B653-C7AD8F2B6654}"/>
            </a:ext>
          </a:extLst>
        </xdr:cNvPr>
        <xdr:cNvCxnSpPr/>
      </xdr:nvCxnSpPr>
      <xdr:spPr>
        <a:xfrm>
          <a:off x="17213580" y="1416884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52614</xdr:rowOff>
    </xdr:from>
    <xdr:to>
      <xdr:col>98</xdr:col>
      <xdr:colOff>38100</xdr:colOff>
      <xdr:row>84</xdr:row>
      <xdr:rowOff>154214</xdr:rowOff>
    </xdr:to>
    <xdr:sp macro="" textlink="">
      <xdr:nvSpPr>
        <xdr:cNvPr id="725" name="楕円 724">
          <a:extLst>
            <a:ext uri="{FF2B5EF4-FFF2-40B4-BE49-F238E27FC236}">
              <a16:creationId xmlns:a16="http://schemas.microsoft.com/office/drawing/2014/main" id="{8E553E27-963D-498C-958E-46A0B0DAA647}"/>
            </a:ext>
          </a:extLst>
        </xdr:cNvPr>
        <xdr:cNvSpPr/>
      </xdr:nvSpPr>
      <xdr:spPr>
        <a:xfrm>
          <a:off x="16388080" y="141343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87086</xdr:rowOff>
    </xdr:from>
    <xdr:to>
      <xdr:col>102</xdr:col>
      <xdr:colOff>114300</xdr:colOff>
      <xdr:row>84</xdr:row>
      <xdr:rowOff>103414</xdr:rowOff>
    </xdr:to>
    <xdr:cxnSp macro="">
      <xdr:nvCxnSpPr>
        <xdr:cNvPr id="726" name="直線コネクタ 725">
          <a:extLst>
            <a:ext uri="{FF2B5EF4-FFF2-40B4-BE49-F238E27FC236}">
              <a16:creationId xmlns:a16="http://schemas.microsoft.com/office/drawing/2014/main" id="{89F4C45B-CC32-4353-9188-2C784EFEFFEE}"/>
            </a:ext>
          </a:extLst>
        </xdr:cNvPr>
        <xdr:cNvCxnSpPr/>
      </xdr:nvCxnSpPr>
      <xdr:spPr>
        <a:xfrm flipV="1">
          <a:off x="16431260" y="14168846"/>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27" name="n_1aveValue【児童館】&#10;一人当たり面積">
          <a:extLst>
            <a:ext uri="{FF2B5EF4-FFF2-40B4-BE49-F238E27FC236}">
              <a16:creationId xmlns:a16="http://schemas.microsoft.com/office/drawing/2014/main" id="{E3E848FD-F363-4C51-AF5E-1A7E800F39E4}"/>
            </a:ext>
          </a:extLst>
        </xdr:cNvPr>
        <xdr:cNvSpPr txBox="1"/>
      </xdr:nvSpPr>
      <xdr:spPr>
        <a:xfrm>
          <a:off x="1856112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728" name="n_2aveValue【児童館】&#10;一人当たり面積">
          <a:extLst>
            <a:ext uri="{FF2B5EF4-FFF2-40B4-BE49-F238E27FC236}">
              <a16:creationId xmlns:a16="http://schemas.microsoft.com/office/drawing/2014/main" id="{8D28381B-E8CC-407B-B253-BB9708454DAF}"/>
            </a:ext>
          </a:extLst>
        </xdr:cNvPr>
        <xdr:cNvSpPr txBox="1"/>
      </xdr:nvSpPr>
      <xdr:spPr>
        <a:xfrm>
          <a:off x="1777626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729" name="n_3aveValue【児童館】&#10;一人当たり面積">
          <a:extLst>
            <a:ext uri="{FF2B5EF4-FFF2-40B4-BE49-F238E27FC236}">
              <a16:creationId xmlns:a16="http://schemas.microsoft.com/office/drawing/2014/main" id="{F85AC49F-6E7F-4316-B5E4-326C13A7E116}"/>
            </a:ext>
          </a:extLst>
        </xdr:cNvPr>
        <xdr:cNvSpPr txBox="1"/>
      </xdr:nvSpPr>
      <xdr:spPr>
        <a:xfrm>
          <a:off x="17001567" y="1364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730" name="n_4aveValue【児童館】&#10;一人当たり面積">
          <a:extLst>
            <a:ext uri="{FF2B5EF4-FFF2-40B4-BE49-F238E27FC236}">
              <a16:creationId xmlns:a16="http://schemas.microsoft.com/office/drawing/2014/main" id="{5571EF72-A031-45A5-8A4F-137C4234C1D1}"/>
            </a:ext>
          </a:extLst>
        </xdr:cNvPr>
        <xdr:cNvSpPr txBox="1"/>
      </xdr:nvSpPr>
      <xdr:spPr>
        <a:xfrm>
          <a:off x="16226867" y="1365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731" name="n_1mainValue【児童館】&#10;一人当たり面積">
          <a:extLst>
            <a:ext uri="{FF2B5EF4-FFF2-40B4-BE49-F238E27FC236}">
              <a16:creationId xmlns:a16="http://schemas.microsoft.com/office/drawing/2014/main" id="{2E98228D-04DC-4D6A-BB91-876C59627F84}"/>
            </a:ext>
          </a:extLst>
        </xdr:cNvPr>
        <xdr:cNvSpPr txBox="1"/>
      </xdr:nvSpPr>
      <xdr:spPr>
        <a:xfrm>
          <a:off x="18561127" y="145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732" name="n_2mainValue【児童館】&#10;一人当たり面積">
          <a:extLst>
            <a:ext uri="{FF2B5EF4-FFF2-40B4-BE49-F238E27FC236}">
              <a16:creationId xmlns:a16="http://schemas.microsoft.com/office/drawing/2014/main" id="{B71CAD45-87C1-4F82-ACB3-A4C7F43EB70B}"/>
            </a:ext>
          </a:extLst>
        </xdr:cNvPr>
        <xdr:cNvSpPr txBox="1"/>
      </xdr:nvSpPr>
      <xdr:spPr>
        <a:xfrm>
          <a:off x="17776267"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129013</xdr:rowOff>
    </xdr:from>
    <xdr:ext cx="469744" cy="259045"/>
    <xdr:sp macro="" textlink="">
      <xdr:nvSpPr>
        <xdr:cNvPr id="733" name="n_3mainValue【児童館】&#10;一人当たり面積">
          <a:extLst>
            <a:ext uri="{FF2B5EF4-FFF2-40B4-BE49-F238E27FC236}">
              <a16:creationId xmlns:a16="http://schemas.microsoft.com/office/drawing/2014/main" id="{028DBE9A-69D1-4FBB-B432-900202469222}"/>
            </a:ext>
          </a:extLst>
        </xdr:cNvPr>
        <xdr:cNvSpPr txBox="1"/>
      </xdr:nvSpPr>
      <xdr:spPr>
        <a:xfrm>
          <a:off x="17001567"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145341</xdr:rowOff>
    </xdr:from>
    <xdr:ext cx="469744" cy="259045"/>
    <xdr:sp macro="" textlink="">
      <xdr:nvSpPr>
        <xdr:cNvPr id="734" name="n_4mainValue【児童館】&#10;一人当たり面積">
          <a:extLst>
            <a:ext uri="{FF2B5EF4-FFF2-40B4-BE49-F238E27FC236}">
              <a16:creationId xmlns:a16="http://schemas.microsoft.com/office/drawing/2014/main" id="{322ACEA6-DB99-474B-BD6C-C1E499F4B667}"/>
            </a:ext>
          </a:extLst>
        </xdr:cNvPr>
        <xdr:cNvSpPr txBox="1"/>
      </xdr:nvSpPr>
      <xdr:spPr>
        <a:xfrm>
          <a:off x="16226867" y="1422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CEE74E13-F32C-46E4-A914-F51539517E1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79E34236-8EB9-47AF-801E-9AF3FDC6AA4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9A607D6C-0474-419B-8D34-DC71A8BEA0A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A89DDF87-E6E6-4ABE-9ADA-2071EE61B23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DED47306-1613-469B-81E4-6BB168BF53F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92939A05-3E37-47CD-8254-A60F945B019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F3CA91BB-ECD9-4111-8B88-2503E54CA54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95E0352D-DE92-450E-B4E8-B842AE69A0C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BA2D5141-D347-4FCB-B08E-8DFBDCEC22B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CDBBA0B7-C831-49FE-8828-F0DD88673FA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6BFFF82E-BB6C-40F7-BD33-B4A9F7F93E0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84EFDE5A-7D84-4E51-9409-B7E6FE828059}"/>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14B4FC64-0724-4C8A-ABC4-0A2F7ACBE78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953DE2FE-836B-47CC-895C-71CAF25F931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8B38CB69-32F1-4F8E-83BA-30850E3E0AED}"/>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9FE3D649-2876-4E7B-A4DC-912E0C2021A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75867D62-7D92-43BA-A74F-C97B8AA8DE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9B827AC4-35FF-44AE-95E4-18ED637E1DE6}"/>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1525F48D-668B-4A08-9D81-2D19F01F8C48}"/>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F2477FF3-6112-4FB6-AB63-0D8528842D7A}"/>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F6E86647-7476-4736-AA01-CC7BF7F341B5}"/>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89BD19FB-4C1E-49DE-81DE-54F25C89785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0C1DDC35-FE80-4185-BB6E-00BF31418D8E}"/>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6B8474C6-EBD8-44B5-AC27-E61D69606FB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759" name="直線コネクタ 758">
          <a:extLst>
            <a:ext uri="{FF2B5EF4-FFF2-40B4-BE49-F238E27FC236}">
              <a16:creationId xmlns:a16="http://schemas.microsoft.com/office/drawing/2014/main" id="{20F607BA-FE29-47D1-A932-FBC42725B93D}"/>
            </a:ext>
          </a:extLst>
        </xdr:cNvPr>
        <xdr:cNvCxnSpPr/>
      </xdr:nvCxnSpPr>
      <xdr:spPr>
        <a:xfrm flipV="1">
          <a:off x="14375764" y="16937354"/>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a:extLst>
            <a:ext uri="{FF2B5EF4-FFF2-40B4-BE49-F238E27FC236}">
              <a16:creationId xmlns:a16="http://schemas.microsoft.com/office/drawing/2014/main" id="{BFE6B866-BCB8-4A50-92CE-07AB74417B2F}"/>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a:extLst>
            <a:ext uri="{FF2B5EF4-FFF2-40B4-BE49-F238E27FC236}">
              <a16:creationId xmlns:a16="http://schemas.microsoft.com/office/drawing/2014/main" id="{B53BE615-FCE9-44C3-8804-CA687A9BF7A5}"/>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762" name="【公民館】&#10;有形固定資産減価償却率最大値テキスト">
          <a:extLst>
            <a:ext uri="{FF2B5EF4-FFF2-40B4-BE49-F238E27FC236}">
              <a16:creationId xmlns:a16="http://schemas.microsoft.com/office/drawing/2014/main" id="{0FE3D347-76B2-459C-AFB5-EF822DA36D61}"/>
            </a:ext>
          </a:extLst>
        </xdr:cNvPr>
        <xdr:cNvSpPr txBox="1"/>
      </xdr:nvSpPr>
      <xdr:spPr>
        <a:xfrm>
          <a:off x="14414500" y="1672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763" name="直線コネクタ 762">
          <a:extLst>
            <a:ext uri="{FF2B5EF4-FFF2-40B4-BE49-F238E27FC236}">
              <a16:creationId xmlns:a16="http://schemas.microsoft.com/office/drawing/2014/main" id="{BDD7A498-DBA5-49E3-9E70-AAA82FB56657}"/>
            </a:ext>
          </a:extLst>
        </xdr:cNvPr>
        <xdr:cNvCxnSpPr/>
      </xdr:nvCxnSpPr>
      <xdr:spPr>
        <a:xfrm>
          <a:off x="14287500" y="16937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764" name="【公民館】&#10;有形固定資産減価償却率平均値テキスト">
          <a:extLst>
            <a:ext uri="{FF2B5EF4-FFF2-40B4-BE49-F238E27FC236}">
              <a16:creationId xmlns:a16="http://schemas.microsoft.com/office/drawing/2014/main" id="{69175376-B85D-449D-895A-83C0011C06AF}"/>
            </a:ext>
          </a:extLst>
        </xdr:cNvPr>
        <xdr:cNvSpPr txBox="1"/>
      </xdr:nvSpPr>
      <xdr:spPr>
        <a:xfrm>
          <a:off x="14414500" y="1741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65" name="フローチャート: 判断 764">
          <a:extLst>
            <a:ext uri="{FF2B5EF4-FFF2-40B4-BE49-F238E27FC236}">
              <a16:creationId xmlns:a16="http://schemas.microsoft.com/office/drawing/2014/main" id="{5A4E27CB-18EC-4A45-9AC2-E89B5DFFD652}"/>
            </a:ext>
          </a:extLst>
        </xdr:cNvPr>
        <xdr:cNvSpPr/>
      </xdr:nvSpPr>
      <xdr:spPr>
        <a:xfrm>
          <a:off x="14325600" y="1755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6" name="フローチャート: 判断 765">
          <a:extLst>
            <a:ext uri="{FF2B5EF4-FFF2-40B4-BE49-F238E27FC236}">
              <a16:creationId xmlns:a16="http://schemas.microsoft.com/office/drawing/2014/main" id="{222C7E4F-C5EB-4033-BA76-052E34FEF7C7}"/>
            </a:ext>
          </a:extLst>
        </xdr:cNvPr>
        <xdr:cNvSpPr/>
      </xdr:nvSpPr>
      <xdr:spPr>
        <a:xfrm>
          <a:off x="1357884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767" name="フローチャート: 判断 766">
          <a:extLst>
            <a:ext uri="{FF2B5EF4-FFF2-40B4-BE49-F238E27FC236}">
              <a16:creationId xmlns:a16="http://schemas.microsoft.com/office/drawing/2014/main" id="{ADE60943-AB87-4620-BA91-32E4984F84BC}"/>
            </a:ext>
          </a:extLst>
        </xdr:cNvPr>
        <xdr:cNvSpPr/>
      </xdr:nvSpPr>
      <xdr:spPr>
        <a:xfrm>
          <a:off x="12804140" y="174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68" name="フローチャート: 判断 767">
          <a:extLst>
            <a:ext uri="{FF2B5EF4-FFF2-40B4-BE49-F238E27FC236}">
              <a16:creationId xmlns:a16="http://schemas.microsoft.com/office/drawing/2014/main" id="{EE94599C-F98B-492E-95D1-58D157BC0CB6}"/>
            </a:ext>
          </a:extLst>
        </xdr:cNvPr>
        <xdr:cNvSpPr/>
      </xdr:nvSpPr>
      <xdr:spPr>
        <a:xfrm>
          <a:off x="12029440" y="174694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769" name="フローチャート: 判断 768">
          <a:extLst>
            <a:ext uri="{FF2B5EF4-FFF2-40B4-BE49-F238E27FC236}">
              <a16:creationId xmlns:a16="http://schemas.microsoft.com/office/drawing/2014/main" id="{19D4CCE0-B6EF-4D7E-8384-8D7BCFEE54FE}"/>
            </a:ext>
          </a:extLst>
        </xdr:cNvPr>
        <xdr:cNvSpPr/>
      </xdr:nvSpPr>
      <xdr:spPr>
        <a:xfrm>
          <a:off x="11231880" y="1745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10B714CC-D9F8-47BA-A14B-915C0B00A03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EF0839B-634E-43FF-BCB3-886749D8047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0C35184-9300-4F5B-9106-3BADE258EEE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4FBA794E-5B6F-4749-B33C-FD06FBE705D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869BC55-BD92-4E2F-9FE7-5043DE64986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164464</xdr:rowOff>
    </xdr:from>
    <xdr:to>
      <xdr:col>85</xdr:col>
      <xdr:colOff>177800</xdr:colOff>
      <xdr:row>106</xdr:row>
      <xdr:rowOff>94614</xdr:rowOff>
    </xdr:to>
    <xdr:sp macro="" textlink="">
      <xdr:nvSpPr>
        <xdr:cNvPr id="775" name="楕円 774">
          <a:extLst>
            <a:ext uri="{FF2B5EF4-FFF2-40B4-BE49-F238E27FC236}">
              <a16:creationId xmlns:a16="http://schemas.microsoft.com/office/drawing/2014/main" id="{F2A2E8B9-3499-4A65-BE87-21FAF9D14A4C}"/>
            </a:ext>
          </a:extLst>
        </xdr:cNvPr>
        <xdr:cNvSpPr/>
      </xdr:nvSpPr>
      <xdr:spPr>
        <a:xfrm>
          <a:off x="14325600" y="177666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142891</xdr:rowOff>
    </xdr:from>
    <xdr:ext cx="405111" cy="259045"/>
    <xdr:sp macro="" textlink="">
      <xdr:nvSpPr>
        <xdr:cNvPr id="776" name="【公民館】&#10;有形固定資産減価償却率該当値テキスト">
          <a:extLst>
            <a:ext uri="{FF2B5EF4-FFF2-40B4-BE49-F238E27FC236}">
              <a16:creationId xmlns:a16="http://schemas.microsoft.com/office/drawing/2014/main" id="{E316298E-E0AA-40E9-A080-1CFB5540AF37}"/>
            </a:ext>
          </a:extLst>
        </xdr:cNvPr>
        <xdr:cNvSpPr txBox="1"/>
      </xdr:nvSpPr>
      <xdr:spPr>
        <a:xfrm>
          <a:off x="14414500"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122555</xdr:rowOff>
    </xdr:from>
    <xdr:to>
      <xdr:col>81</xdr:col>
      <xdr:colOff>101600</xdr:colOff>
      <xdr:row>106</xdr:row>
      <xdr:rowOff>52705</xdr:rowOff>
    </xdr:to>
    <xdr:sp macro="" textlink="">
      <xdr:nvSpPr>
        <xdr:cNvPr id="777" name="楕円 776">
          <a:extLst>
            <a:ext uri="{FF2B5EF4-FFF2-40B4-BE49-F238E27FC236}">
              <a16:creationId xmlns:a16="http://schemas.microsoft.com/office/drawing/2014/main" id="{67C33794-117B-450E-B426-CD237CF5016A}"/>
            </a:ext>
          </a:extLst>
        </xdr:cNvPr>
        <xdr:cNvSpPr/>
      </xdr:nvSpPr>
      <xdr:spPr>
        <a:xfrm>
          <a:off x="13578840" y="1772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xdr:rowOff>
    </xdr:from>
    <xdr:to>
      <xdr:col>85</xdr:col>
      <xdr:colOff>127000</xdr:colOff>
      <xdr:row>106</xdr:row>
      <xdr:rowOff>43814</xdr:rowOff>
    </xdr:to>
    <xdr:cxnSp macro="">
      <xdr:nvCxnSpPr>
        <xdr:cNvPr id="778" name="直線コネクタ 777">
          <a:extLst>
            <a:ext uri="{FF2B5EF4-FFF2-40B4-BE49-F238E27FC236}">
              <a16:creationId xmlns:a16="http://schemas.microsoft.com/office/drawing/2014/main" id="{5C7D4D55-C291-42F5-B41C-CE9EE2AF5C92}"/>
            </a:ext>
          </a:extLst>
        </xdr:cNvPr>
        <xdr:cNvCxnSpPr/>
      </xdr:nvCxnSpPr>
      <xdr:spPr>
        <a:xfrm>
          <a:off x="13629640" y="17771745"/>
          <a:ext cx="7467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114936</xdr:rowOff>
    </xdr:from>
    <xdr:to>
      <xdr:col>76</xdr:col>
      <xdr:colOff>165100</xdr:colOff>
      <xdr:row>106</xdr:row>
      <xdr:rowOff>45086</xdr:rowOff>
    </xdr:to>
    <xdr:sp macro="" textlink="">
      <xdr:nvSpPr>
        <xdr:cNvPr id="779" name="楕円 778">
          <a:extLst>
            <a:ext uri="{FF2B5EF4-FFF2-40B4-BE49-F238E27FC236}">
              <a16:creationId xmlns:a16="http://schemas.microsoft.com/office/drawing/2014/main" id="{806E78B1-7D77-4A73-A442-F3B9CBC20DC1}"/>
            </a:ext>
          </a:extLst>
        </xdr:cNvPr>
        <xdr:cNvSpPr/>
      </xdr:nvSpPr>
      <xdr:spPr>
        <a:xfrm>
          <a:off x="12804140" y="17717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165736</xdr:rowOff>
    </xdr:from>
    <xdr:to>
      <xdr:col>81</xdr:col>
      <xdr:colOff>50800</xdr:colOff>
      <xdr:row>106</xdr:row>
      <xdr:rowOff>1905</xdr:rowOff>
    </xdr:to>
    <xdr:cxnSp macro="">
      <xdr:nvCxnSpPr>
        <xdr:cNvPr id="780" name="直線コネクタ 779">
          <a:extLst>
            <a:ext uri="{FF2B5EF4-FFF2-40B4-BE49-F238E27FC236}">
              <a16:creationId xmlns:a16="http://schemas.microsoft.com/office/drawing/2014/main" id="{A7B30E23-57C3-4BB1-9424-BC7D8533B324}"/>
            </a:ext>
          </a:extLst>
        </xdr:cNvPr>
        <xdr:cNvCxnSpPr/>
      </xdr:nvCxnSpPr>
      <xdr:spPr>
        <a:xfrm>
          <a:off x="12854940" y="17767936"/>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88264</xdr:rowOff>
    </xdr:from>
    <xdr:to>
      <xdr:col>72</xdr:col>
      <xdr:colOff>38100</xdr:colOff>
      <xdr:row>106</xdr:row>
      <xdr:rowOff>18414</xdr:rowOff>
    </xdr:to>
    <xdr:sp macro="" textlink="">
      <xdr:nvSpPr>
        <xdr:cNvPr id="781" name="楕円 780">
          <a:extLst>
            <a:ext uri="{FF2B5EF4-FFF2-40B4-BE49-F238E27FC236}">
              <a16:creationId xmlns:a16="http://schemas.microsoft.com/office/drawing/2014/main" id="{A8EEA98D-9137-48A6-885A-606B6A7D3E2C}"/>
            </a:ext>
          </a:extLst>
        </xdr:cNvPr>
        <xdr:cNvSpPr/>
      </xdr:nvSpPr>
      <xdr:spPr>
        <a:xfrm>
          <a:off x="12029440" y="176904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139064</xdr:rowOff>
    </xdr:from>
    <xdr:to>
      <xdr:col>76</xdr:col>
      <xdr:colOff>114300</xdr:colOff>
      <xdr:row>105</xdr:row>
      <xdr:rowOff>165736</xdr:rowOff>
    </xdr:to>
    <xdr:cxnSp macro="">
      <xdr:nvCxnSpPr>
        <xdr:cNvPr id="782" name="直線コネクタ 781">
          <a:extLst>
            <a:ext uri="{FF2B5EF4-FFF2-40B4-BE49-F238E27FC236}">
              <a16:creationId xmlns:a16="http://schemas.microsoft.com/office/drawing/2014/main" id="{C41C73D3-218D-4718-9E1E-BB29E9A1DB17}"/>
            </a:ext>
          </a:extLst>
        </xdr:cNvPr>
        <xdr:cNvCxnSpPr/>
      </xdr:nvCxnSpPr>
      <xdr:spPr>
        <a:xfrm>
          <a:off x="12072620" y="17741264"/>
          <a:ext cx="78232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59689</xdr:rowOff>
    </xdr:from>
    <xdr:to>
      <xdr:col>67</xdr:col>
      <xdr:colOff>101600</xdr:colOff>
      <xdr:row>105</xdr:row>
      <xdr:rowOff>161289</xdr:rowOff>
    </xdr:to>
    <xdr:sp macro="" textlink="">
      <xdr:nvSpPr>
        <xdr:cNvPr id="783" name="楕円 782">
          <a:extLst>
            <a:ext uri="{FF2B5EF4-FFF2-40B4-BE49-F238E27FC236}">
              <a16:creationId xmlns:a16="http://schemas.microsoft.com/office/drawing/2014/main" id="{D817D15A-E5B8-44D8-B5E2-977F321E2927}"/>
            </a:ext>
          </a:extLst>
        </xdr:cNvPr>
        <xdr:cNvSpPr/>
      </xdr:nvSpPr>
      <xdr:spPr>
        <a:xfrm>
          <a:off x="1123188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110489</xdr:rowOff>
    </xdr:from>
    <xdr:to>
      <xdr:col>71</xdr:col>
      <xdr:colOff>177800</xdr:colOff>
      <xdr:row>105</xdr:row>
      <xdr:rowOff>139064</xdr:rowOff>
    </xdr:to>
    <xdr:cxnSp macro="">
      <xdr:nvCxnSpPr>
        <xdr:cNvPr id="784" name="直線コネクタ 783">
          <a:extLst>
            <a:ext uri="{FF2B5EF4-FFF2-40B4-BE49-F238E27FC236}">
              <a16:creationId xmlns:a16="http://schemas.microsoft.com/office/drawing/2014/main" id="{1CB39A90-6DC8-41EE-A16D-E021D253B965}"/>
            </a:ext>
          </a:extLst>
        </xdr:cNvPr>
        <xdr:cNvCxnSpPr/>
      </xdr:nvCxnSpPr>
      <xdr:spPr>
        <a:xfrm>
          <a:off x="11282680" y="17712689"/>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85" name="n_1aveValue【公民館】&#10;有形固定資産減価償却率">
          <a:extLst>
            <a:ext uri="{FF2B5EF4-FFF2-40B4-BE49-F238E27FC236}">
              <a16:creationId xmlns:a16="http://schemas.microsoft.com/office/drawing/2014/main" id="{41B0EF65-7DA0-4A71-9491-29CE84D6B772}"/>
            </a:ext>
          </a:extLst>
        </xdr:cNvPr>
        <xdr:cNvSpPr txBox="1"/>
      </xdr:nvSpPr>
      <xdr:spPr>
        <a:xfrm>
          <a:off x="134372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786" name="n_2aveValue【公民館】&#10;有形固定資産減価償却率">
          <a:extLst>
            <a:ext uri="{FF2B5EF4-FFF2-40B4-BE49-F238E27FC236}">
              <a16:creationId xmlns:a16="http://schemas.microsoft.com/office/drawing/2014/main" id="{45105170-E183-447E-93D4-7159722C723F}"/>
            </a:ext>
          </a:extLst>
        </xdr:cNvPr>
        <xdr:cNvSpPr txBox="1"/>
      </xdr:nvSpPr>
      <xdr:spPr>
        <a:xfrm>
          <a:off x="126752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787" name="n_3aveValue【公民館】&#10;有形固定資産減価償却率">
          <a:extLst>
            <a:ext uri="{FF2B5EF4-FFF2-40B4-BE49-F238E27FC236}">
              <a16:creationId xmlns:a16="http://schemas.microsoft.com/office/drawing/2014/main" id="{ECCCB341-4AD1-474B-9E61-494F3965CD35}"/>
            </a:ext>
          </a:extLst>
        </xdr:cNvPr>
        <xdr:cNvSpPr txBox="1"/>
      </xdr:nvSpPr>
      <xdr:spPr>
        <a:xfrm>
          <a:off x="119005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788" name="n_4aveValue【公民館】&#10;有形固定資産減価償却率">
          <a:extLst>
            <a:ext uri="{FF2B5EF4-FFF2-40B4-BE49-F238E27FC236}">
              <a16:creationId xmlns:a16="http://schemas.microsoft.com/office/drawing/2014/main" id="{A3053828-881D-4B31-B883-533F86B6C185}"/>
            </a:ext>
          </a:extLst>
        </xdr:cNvPr>
        <xdr:cNvSpPr txBox="1"/>
      </xdr:nvSpPr>
      <xdr:spPr>
        <a:xfrm>
          <a:off x="1110298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43832</xdr:rowOff>
    </xdr:from>
    <xdr:ext cx="405111" cy="259045"/>
    <xdr:sp macro="" textlink="">
      <xdr:nvSpPr>
        <xdr:cNvPr id="789" name="n_1mainValue【公民館】&#10;有形固定資産減価償却率">
          <a:extLst>
            <a:ext uri="{FF2B5EF4-FFF2-40B4-BE49-F238E27FC236}">
              <a16:creationId xmlns:a16="http://schemas.microsoft.com/office/drawing/2014/main" id="{05918BFF-1F21-4EE1-82C7-5E995380CAC8}"/>
            </a:ext>
          </a:extLst>
        </xdr:cNvPr>
        <xdr:cNvSpPr txBox="1"/>
      </xdr:nvSpPr>
      <xdr:spPr>
        <a:xfrm>
          <a:off x="134372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36213</xdr:rowOff>
    </xdr:from>
    <xdr:ext cx="405111" cy="259045"/>
    <xdr:sp macro="" textlink="">
      <xdr:nvSpPr>
        <xdr:cNvPr id="790" name="n_2mainValue【公民館】&#10;有形固定資産減価償却率">
          <a:extLst>
            <a:ext uri="{FF2B5EF4-FFF2-40B4-BE49-F238E27FC236}">
              <a16:creationId xmlns:a16="http://schemas.microsoft.com/office/drawing/2014/main" id="{DC3B657C-D6C8-4E03-8590-4A06CA17469C}"/>
            </a:ext>
          </a:extLst>
        </xdr:cNvPr>
        <xdr:cNvSpPr txBox="1"/>
      </xdr:nvSpPr>
      <xdr:spPr>
        <a:xfrm>
          <a:off x="12675244" y="1780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9541</xdr:rowOff>
    </xdr:from>
    <xdr:ext cx="405111" cy="259045"/>
    <xdr:sp macro="" textlink="">
      <xdr:nvSpPr>
        <xdr:cNvPr id="791" name="n_3mainValue【公民館】&#10;有形固定資産減価償却率">
          <a:extLst>
            <a:ext uri="{FF2B5EF4-FFF2-40B4-BE49-F238E27FC236}">
              <a16:creationId xmlns:a16="http://schemas.microsoft.com/office/drawing/2014/main" id="{37BD44B9-BE33-4D2E-8CF4-F94BDFE02DF9}"/>
            </a:ext>
          </a:extLst>
        </xdr:cNvPr>
        <xdr:cNvSpPr txBox="1"/>
      </xdr:nvSpPr>
      <xdr:spPr>
        <a:xfrm>
          <a:off x="11900544" y="177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152416</xdr:rowOff>
    </xdr:from>
    <xdr:ext cx="405111" cy="259045"/>
    <xdr:sp macro="" textlink="">
      <xdr:nvSpPr>
        <xdr:cNvPr id="792" name="n_4mainValue【公民館】&#10;有形固定資産減価償却率">
          <a:extLst>
            <a:ext uri="{FF2B5EF4-FFF2-40B4-BE49-F238E27FC236}">
              <a16:creationId xmlns:a16="http://schemas.microsoft.com/office/drawing/2014/main" id="{5EDDAE77-D796-44EB-A5CA-A5452625E1F1}"/>
            </a:ext>
          </a:extLst>
        </xdr:cNvPr>
        <xdr:cNvSpPr txBox="1"/>
      </xdr:nvSpPr>
      <xdr:spPr>
        <a:xfrm>
          <a:off x="1110298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F3D85E30-12F5-45D0-AE39-20FC202B58F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EBEDFDD-1285-4A0B-B42E-604CE137F68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5EEA182F-B528-4AE1-B2E9-F87B40A0D94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567FC5D3-B082-4A1C-B44F-EB16EFF8FF1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EDE3C8A6-62F0-43DC-8E91-16DCED19B7F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8A696A85-A4C3-4686-BDB5-613C498295C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13925F27-7A74-40FC-9F44-0532DAD983B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B58689F6-1CCD-44F5-87DC-D384B3A1BF1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1F4C5720-A900-40D3-9D21-F97DD985DC3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918C04BE-CA0A-4884-A488-F53E112A2F7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BF706D79-02DE-4215-8BDB-C956D20243A8}"/>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B50C16F4-C93D-423A-96C1-C7F8053A5C83}"/>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190CB8B1-5CB3-4440-8DEC-BA8A4042057B}"/>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2001DAAC-D5C7-4647-85A0-F8DB92C23CAB}"/>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7776406A-CB3F-42BA-9217-0D1E57A5C242}"/>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3E63F0AE-833A-41A3-ADB3-A91D84261BC4}"/>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9FC56F49-3C1C-4336-ADCD-562A21C5FC88}"/>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A8A6C750-7707-4173-A2F9-155989894DA1}"/>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6F2AADD-5E9C-451A-B4A3-1E030FD186F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61303F57-9D6D-4B0D-B99F-F207540CEEF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2D63EB61-7419-4141-A4CD-385EBF4A03E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814" name="直線コネクタ 813">
          <a:extLst>
            <a:ext uri="{FF2B5EF4-FFF2-40B4-BE49-F238E27FC236}">
              <a16:creationId xmlns:a16="http://schemas.microsoft.com/office/drawing/2014/main" id="{589280E9-9FFE-417D-9A91-5F91A1F87472}"/>
            </a:ext>
          </a:extLst>
        </xdr:cNvPr>
        <xdr:cNvCxnSpPr/>
      </xdr:nvCxnSpPr>
      <xdr:spPr>
        <a:xfrm flipV="1">
          <a:off x="19509104" y="16984979"/>
          <a:ext cx="0" cy="1146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5" name="【公民館】&#10;一人当たり面積最小値テキスト">
          <a:extLst>
            <a:ext uri="{FF2B5EF4-FFF2-40B4-BE49-F238E27FC236}">
              <a16:creationId xmlns:a16="http://schemas.microsoft.com/office/drawing/2014/main" id="{268ACF3D-1658-4F0B-8E1D-716C926A17DE}"/>
            </a:ext>
          </a:extLst>
        </xdr:cNvPr>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6" name="直線コネクタ 815">
          <a:extLst>
            <a:ext uri="{FF2B5EF4-FFF2-40B4-BE49-F238E27FC236}">
              <a16:creationId xmlns:a16="http://schemas.microsoft.com/office/drawing/2014/main" id="{DAD16E6A-0CBF-4FDD-88E2-53F259FA0AF1}"/>
            </a:ext>
          </a:extLst>
        </xdr:cNvPr>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817" name="【公民館】&#10;一人当たり面積最大値テキスト">
          <a:extLst>
            <a:ext uri="{FF2B5EF4-FFF2-40B4-BE49-F238E27FC236}">
              <a16:creationId xmlns:a16="http://schemas.microsoft.com/office/drawing/2014/main" id="{87C784B0-41F1-4895-AE9F-55290DA9E80C}"/>
            </a:ext>
          </a:extLst>
        </xdr:cNvPr>
        <xdr:cNvSpPr txBox="1"/>
      </xdr:nvSpPr>
      <xdr:spPr>
        <a:xfrm>
          <a:off x="19547840" y="1676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818" name="直線コネクタ 817">
          <a:extLst>
            <a:ext uri="{FF2B5EF4-FFF2-40B4-BE49-F238E27FC236}">
              <a16:creationId xmlns:a16="http://schemas.microsoft.com/office/drawing/2014/main" id="{23FF82FF-AEFC-40E9-B0F5-0782CA9E9E76}"/>
            </a:ext>
          </a:extLst>
        </xdr:cNvPr>
        <xdr:cNvCxnSpPr/>
      </xdr:nvCxnSpPr>
      <xdr:spPr>
        <a:xfrm>
          <a:off x="19443700" y="16984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13988</xdr:rowOff>
    </xdr:from>
    <xdr:ext cx="469744" cy="259045"/>
    <xdr:sp macro="" textlink="">
      <xdr:nvSpPr>
        <xdr:cNvPr id="819" name="【公民館】&#10;一人当たり面積平均値テキスト">
          <a:extLst>
            <a:ext uri="{FF2B5EF4-FFF2-40B4-BE49-F238E27FC236}">
              <a16:creationId xmlns:a16="http://schemas.microsoft.com/office/drawing/2014/main" id="{08714084-A96F-4B18-B89A-21FB53161DCB}"/>
            </a:ext>
          </a:extLst>
        </xdr:cNvPr>
        <xdr:cNvSpPr txBox="1"/>
      </xdr:nvSpPr>
      <xdr:spPr>
        <a:xfrm>
          <a:off x="19547840" y="17616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20" name="フローチャート: 判断 819">
          <a:extLst>
            <a:ext uri="{FF2B5EF4-FFF2-40B4-BE49-F238E27FC236}">
              <a16:creationId xmlns:a16="http://schemas.microsoft.com/office/drawing/2014/main" id="{661C7402-FEA0-4341-8F73-02CF6CBA1774}"/>
            </a:ext>
          </a:extLst>
        </xdr:cNvPr>
        <xdr:cNvSpPr/>
      </xdr:nvSpPr>
      <xdr:spPr>
        <a:xfrm>
          <a:off x="19458940" y="17764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821" name="フローチャート: 判断 820">
          <a:extLst>
            <a:ext uri="{FF2B5EF4-FFF2-40B4-BE49-F238E27FC236}">
              <a16:creationId xmlns:a16="http://schemas.microsoft.com/office/drawing/2014/main" id="{DBDCB2B6-A52E-4BE2-973A-F13174BD0B02}"/>
            </a:ext>
          </a:extLst>
        </xdr:cNvPr>
        <xdr:cNvSpPr/>
      </xdr:nvSpPr>
      <xdr:spPr>
        <a:xfrm>
          <a:off x="1873504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822" name="フローチャート: 判断 821">
          <a:extLst>
            <a:ext uri="{FF2B5EF4-FFF2-40B4-BE49-F238E27FC236}">
              <a16:creationId xmlns:a16="http://schemas.microsoft.com/office/drawing/2014/main" id="{2207DA36-8CDE-41CE-84E4-275C5CE7A915}"/>
            </a:ext>
          </a:extLst>
        </xdr:cNvPr>
        <xdr:cNvSpPr/>
      </xdr:nvSpPr>
      <xdr:spPr>
        <a:xfrm>
          <a:off x="17937480" y="17755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3" name="フローチャート: 判断 822">
          <a:extLst>
            <a:ext uri="{FF2B5EF4-FFF2-40B4-BE49-F238E27FC236}">
              <a16:creationId xmlns:a16="http://schemas.microsoft.com/office/drawing/2014/main" id="{D5AF265D-4966-4388-B77F-5C0463B884C2}"/>
            </a:ext>
          </a:extLst>
        </xdr:cNvPr>
        <xdr:cNvSpPr/>
      </xdr:nvSpPr>
      <xdr:spPr>
        <a:xfrm>
          <a:off x="171627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824" name="フローチャート: 判断 823">
          <a:extLst>
            <a:ext uri="{FF2B5EF4-FFF2-40B4-BE49-F238E27FC236}">
              <a16:creationId xmlns:a16="http://schemas.microsoft.com/office/drawing/2014/main" id="{EB9F5D0A-B01B-45D3-925C-DB1E8379AE4C}"/>
            </a:ext>
          </a:extLst>
        </xdr:cNvPr>
        <xdr:cNvSpPr/>
      </xdr:nvSpPr>
      <xdr:spPr>
        <a:xfrm>
          <a:off x="16388080" y="17714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3B9B7E0C-B0B1-4FDC-8AD5-327D3A76C38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3BFE0C75-B42B-49DF-905B-1D02529558D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BDC6BA42-07E9-4F8E-A94C-A216C0558E7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753531D-E655-45DF-A31C-110CFE7AD8E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1FDBB8C-7638-4C39-AEF3-94B8E19EDB6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830" name="楕円 829">
          <a:extLst>
            <a:ext uri="{FF2B5EF4-FFF2-40B4-BE49-F238E27FC236}">
              <a16:creationId xmlns:a16="http://schemas.microsoft.com/office/drawing/2014/main" id="{0A5C6772-D081-4B4C-B5C6-F13717C85685}"/>
            </a:ext>
          </a:extLst>
        </xdr:cNvPr>
        <xdr:cNvSpPr/>
      </xdr:nvSpPr>
      <xdr:spPr>
        <a:xfrm>
          <a:off x="19458940" y="179392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147845</xdr:rowOff>
    </xdr:from>
    <xdr:ext cx="469744" cy="259045"/>
    <xdr:sp macro="" textlink="">
      <xdr:nvSpPr>
        <xdr:cNvPr id="831" name="【公民館】&#10;一人当たり面積該当値テキスト">
          <a:extLst>
            <a:ext uri="{FF2B5EF4-FFF2-40B4-BE49-F238E27FC236}">
              <a16:creationId xmlns:a16="http://schemas.microsoft.com/office/drawing/2014/main" id="{6657F0DB-441C-4606-A998-8629DE7D4932}"/>
            </a:ext>
          </a:extLst>
        </xdr:cNvPr>
        <xdr:cNvSpPr txBox="1"/>
      </xdr:nvSpPr>
      <xdr:spPr>
        <a:xfrm>
          <a:off x="19547840" y="1791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xdr:rowOff>
    </xdr:from>
    <xdr:to>
      <xdr:col>112</xdr:col>
      <xdr:colOff>38100</xdr:colOff>
      <xdr:row>107</xdr:row>
      <xdr:rowOff>101854</xdr:rowOff>
    </xdr:to>
    <xdr:sp macro="" textlink="">
      <xdr:nvSpPr>
        <xdr:cNvPr id="832" name="楕円 831">
          <a:extLst>
            <a:ext uri="{FF2B5EF4-FFF2-40B4-BE49-F238E27FC236}">
              <a16:creationId xmlns:a16="http://schemas.microsoft.com/office/drawing/2014/main" id="{0BABD76A-DD05-41AC-92C0-02B89CD20AC6}"/>
            </a:ext>
          </a:extLst>
        </xdr:cNvPr>
        <xdr:cNvSpPr/>
      </xdr:nvSpPr>
      <xdr:spPr>
        <a:xfrm>
          <a:off x="18735040" y="179377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48768</xdr:rowOff>
    </xdr:from>
    <xdr:to>
      <xdr:col>116</xdr:col>
      <xdr:colOff>63500</xdr:colOff>
      <xdr:row>107</xdr:row>
      <xdr:rowOff>51054</xdr:rowOff>
    </xdr:to>
    <xdr:cxnSp macro="">
      <xdr:nvCxnSpPr>
        <xdr:cNvPr id="833" name="直線コネクタ 832">
          <a:extLst>
            <a:ext uri="{FF2B5EF4-FFF2-40B4-BE49-F238E27FC236}">
              <a16:creationId xmlns:a16="http://schemas.microsoft.com/office/drawing/2014/main" id="{7864BE21-E1FD-4D4B-A056-5607566A08F8}"/>
            </a:ext>
          </a:extLst>
        </xdr:cNvPr>
        <xdr:cNvCxnSpPr/>
      </xdr:nvCxnSpPr>
      <xdr:spPr>
        <a:xfrm flipV="1">
          <a:off x="18778220" y="17986248"/>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834" name="楕円 833">
          <a:extLst>
            <a:ext uri="{FF2B5EF4-FFF2-40B4-BE49-F238E27FC236}">
              <a16:creationId xmlns:a16="http://schemas.microsoft.com/office/drawing/2014/main" id="{DF25BEDA-A05A-47F3-AB42-59C62DF842CB}"/>
            </a:ext>
          </a:extLst>
        </xdr:cNvPr>
        <xdr:cNvSpPr/>
      </xdr:nvSpPr>
      <xdr:spPr>
        <a:xfrm>
          <a:off x="1793748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51054</xdr:rowOff>
    </xdr:from>
    <xdr:to>
      <xdr:col>111</xdr:col>
      <xdr:colOff>177800</xdr:colOff>
      <xdr:row>107</xdr:row>
      <xdr:rowOff>53339</xdr:rowOff>
    </xdr:to>
    <xdr:cxnSp macro="">
      <xdr:nvCxnSpPr>
        <xdr:cNvPr id="835" name="直線コネクタ 834">
          <a:extLst>
            <a:ext uri="{FF2B5EF4-FFF2-40B4-BE49-F238E27FC236}">
              <a16:creationId xmlns:a16="http://schemas.microsoft.com/office/drawing/2014/main" id="{99A5C2FE-2321-4690-B859-69BEB87E088D}"/>
            </a:ext>
          </a:extLst>
        </xdr:cNvPr>
        <xdr:cNvCxnSpPr/>
      </xdr:nvCxnSpPr>
      <xdr:spPr>
        <a:xfrm flipV="1">
          <a:off x="17988280" y="17988534"/>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xdr:rowOff>
    </xdr:from>
    <xdr:to>
      <xdr:col>102</xdr:col>
      <xdr:colOff>165100</xdr:colOff>
      <xdr:row>107</xdr:row>
      <xdr:rowOff>106426</xdr:rowOff>
    </xdr:to>
    <xdr:sp macro="" textlink="">
      <xdr:nvSpPr>
        <xdr:cNvPr id="836" name="楕円 835">
          <a:extLst>
            <a:ext uri="{FF2B5EF4-FFF2-40B4-BE49-F238E27FC236}">
              <a16:creationId xmlns:a16="http://schemas.microsoft.com/office/drawing/2014/main" id="{DC1A5559-C07B-4959-B423-4F083CA672A2}"/>
            </a:ext>
          </a:extLst>
        </xdr:cNvPr>
        <xdr:cNvSpPr/>
      </xdr:nvSpPr>
      <xdr:spPr>
        <a:xfrm>
          <a:off x="17162780" y="179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55626</xdr:rowOff>
    </xdr:to>
    <xdr:cxnSp macro="">
      <xdr:nvCxnSpPr>
        <xdr:cNvPr id="837" name="直線コネクタ 836">
          <a:extLst>
            <a:ext uri="{FF2B5EF4-FFF2-40B4-BE49-F238E27FC236}">
              <a16:creationId xmlns:a16="http://schemas.microsoft.com/office/drawing/2014/main" id="{54DC8256-569E-44EA-BCD2-68868E1B2770}"/>
            </a:ext>
          </a:extLst>
        </xdr:cNvPr>
        <xdr:cNvCxnSpPr/>
      </xdr:nvCxnSpPr>
      <xdr:spPr>
        <a:xfrm flipV="1">
          <a:off x="17213580" y="17990819"/>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16256</xdr:rowOff>
    </xdr:from>
    <xdr:to>
      <xdr:col>98</xdr:col>
      <xdr:colOff>38100</xdr:colOff>
      <xdr:row>107</xdr:row>
      <xdr:rowOff>117856</xdr:rowOff>
    </xdr:to>
    <xdr:sp macro="" textlink="">
      <xdr:nvSpPr>
        <xdr:cNvPr id="838" name="楕円 837">
          <a:extLst>
            <a:ext uri="{FF2B5EF4-FFF2-40B4-BE49-F238E27FC236}">
              <a16:creationId xmlns:a16="http://schemas.microsoft.com/office/drawing/2014/main" id="{2B967A55-047F-45D4-9DBB-1EB56EEF4B41}"/>
            </a:ext>
          </a:extLst>
        </xdr:cNvPr>
        <xdr:cNvSpPr/>
      </xdr:nvSpPr>
      <xdr:spPr>
        <a:xfrm>
          <a:off x="16388080" y="179537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55626</xdr:rowOff>
    </xdr:from>
    <xdr:to>
      <xdr:col>102</xdr:col>
      <xdr:colOff>114300</xdr:colOff>
      <xdr:row>107</xdr:row>
      <xdr:rowOff>67056</xdr:rowOff>
    </xdr:to>
    <xdr:cxnSp macro="">
      <xdr:nvCxnSpPr>
        <xdr:cNvPr id="839" name="直線コネクタ 838">
          <a:extLst>
            <a:ext uri="{FF2B5EF4-FFF2-40B4-BE49-F238E27FC236}">
              <a16:creationId xmlns:a16="http://schemas.microsoft.com/office/drawing/2014/main" id="{1B908B54-6318-435C-A7CE-A79E0D4CD2E6}"/>
            </a:ext>
          </a:extLst>
        </xdr:cNvPr>
        <xdr:cNvCxnSpPr/>
      </xdr:nvCxnSpPr>
      <xdr:spPr>
        <a:xfrm flipV="1">
          <a:off x="16431260" y="17993106"/>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840" name="n_1aveValue【公民館】&#10;一人当たり面積">
          <a:extLst>
            <a:ext uri="{FF2B5EF4-FFF2-40B4-BE49-F238E27FC236}">
              <a16:creationId xmlns:a16="http://schemas.microsoft.com/office/drawing/2014/main" id="{779AFB4B-12B2-40AE-9E0A-C503ADF9A536}"/>
            </a:ext>
          </a:extLst>
        </xdr:cNvPr>
        <xdr:cNvSpPr txBox="1"/>
      </xdr:nvSpPr>
      <xdr:spPr>
        <a:xfrm>
          <a:off x="1856112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841" name="n_2aveValue【公民館】&#10;一人当たり面積">
          <a:extLst>
            <a:ext uri="{FF2B5EF4-FFF2-40B4-BE49-F238E27FC236}">
              <a16:creationId xmlns:a16="http://schemas.microsoft.com/office/drawing/2014/main" id="{5EE75553-BE20-45F0-A056-134BCED2DA90}"/>
            </a:ext>
          </a:extLst>
        </xdr:cNvPr>
        <xdr:cNvSpPr txBox="1"/>
      </xdr:nvSpPr>
      <xdr:spPr>
        <a:xfrm>
          <a:off x="17776267" y="1753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2" name="n_3aveValue【公民館】&#10;一人当たり面積">
          <a:extLst>
            <a:ext uri="{FF2B5EF4-FFF2-40B4-BE49-F238E27FC236}">
              <a16:creationId xmlns:a16="http://schemas.microsoft.com/office/drawing/2014/main" id="{E39A2686-17D9-43EE-BEFC-F2FF8D0AD55F}"/>
            </a:ext>
          </a:extLst>
        </xdr:cNvPr>
        <xdr:cNvSpPr txBox="1"/>
      </xdr:nvSpPr>
      <xdr:spPr>
        <a:xfrm>
          <a:off x="170015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58945</xdr:rowOff>
    </xdr:from>
    <xdr:ext cx="469744" cy="259045"/>
    <xdr:sp macro="" textlink="">
      <xdr:nvSpPr>
        <xdr:cNvPr id="843" name="n_4aveValue【公民館】&#10;一人当たり面積">
          <a:extLst>
            <a:ext uri="{FF2B5EF4-FFF2-40B4-BE49-F238E27FC236}">
              <a16:creationId xmlns:a16="http://schemas.microsoft.com/office/drawing/2014/main" id="{B39AAF1F-CA45-44A5-A812-B39B500F3B41}"/>
            </a:ext>
          </a:extLst>
        </xdr:cNvPr>
        <xdr:cNvSpPr txBox="1"/>
      </xdr:nvSpPr>
      <xdr:spPr>
        <a:xfrm>
          <a:off x="16226867" y="174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92981</xdr:rowOff>
    </xdr:from>
    <xdr:ext cx="469744" cy="259045"/>
    <xdr:sp macro="" textlink="">
      <xdr:nvSpPr>
        <xdr:cNvPr id="844" name="n_1mainValue【公民館】&#10;一人当たり面積">
          <a:extLst>
            <a:ext uri="{FF2B5EF4-FFF2-40B4-BE49-F238E27FC236}">
              <a16:creationId xmlns:a16="http://schemas.microsoft.com/office/drawing/2014/main" id="{11344238-CFED-492C-AAFB-CC86C08FD942}"/>
            </a:ext>
          </a:extLst>
        </xdr:cNvPr>
        <xdr:cNvSpPr txBox="1"/>
      </xdr:nvSpPr>
      <xdr:spPr>
        <a:xfrm>
          <a:off x="18561127" y="180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845" name="n_2mainValue【公民館】&#10;一人当たり面積">
          <a:extLst>
            <a:ext uri="{FF2B5EF4-FFF2-40B4-BE49-F238E27FC236}">
              <a16:creationId xmlns:a16="http://schemas.microsoft.com/office/drawing/2014/main" id="{DC80A826-88D6-4A0E-9085-F0384EFFD17F}"/>
            </a:ext>
          </a:extLst>
        </xdr:cNvPr>
        <xdr:cNvSpPr txBox="1"/>
      </xdr:nvSpPr>
      <xdr:spPr>
        <a:xfrm>
          <a:off x="17776267" y="180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97553</xdr:rowOff>
    </xdr:from>
    <xdr:ext cx="469744" cy="259045"/>
    <xdr:sp macro="" textlink="">
      <xdr:nvSpPr>
        <xdr:cNvPr id="846" name="n_3mainValue【公民館】&#10;一人当たり面積">
          <a:extLst>
            <a:ext uri="{FF2B5EF4-FFF2-40B4-BE49-F238E27FC236}">
              <a16:creationId xmlns:a16="http://schemas.microsoft.com/office/drawing/2014/main" id="{B05903CE-7450-45F4-B3B4-AE607CCA34E5}"/>
            </a:ext>
          </a:extLst>
        </xdr:cNvPr>
        <xdr:cNvSpPr txBox="1"/>
      </xdr:nvSpPr>
      <xdr:spPr>
        <a:xfrm>
          <a:off x="17001567" y="1803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108983</xdr:rowOff>
    </xdr:from>
    <xdr:ext cx="469744" cy="259045"/>
    <xdr:sp macro="" textlink="">
      <xdr:nvSpPr>
        <xdr:cNvPr id="847" name="n_4mainValue【公民館】&#10;一人当たり面積">
          <a:extLst>
            <a:ext uri="{FF2B5EF4-FFF2-40B4-BE49-F238E27FC236}">
              <a16:creationId xmlns:a16="http://schemas.microsoft.com/office/drawing/2014/main" id="{6D93E859-239C-4666-90F9-42C840200AE7}"/>
            </a:ext>
          </a:extLst>
        </xdr:cNvPr>
        <xdr:cNvSpPr txBox="1"/>
      </xdr:nvSpPr>
      <xdr:spPr>
        <a:xfrm>
          <a:off x="16226867" y="1804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107DAA44-8719-4918-A413-4D8B9043CCD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90723809-03F0-4ABC-8970-CBD5C56399E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ACB8A9A2-CB3F-4E42-B6E9-2471B0BCDED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類似団体の平均値と比較して、有形固定資産減価償却率が</a:t>
          </a:r>
          <a:r>
            <a:rPr lang="ja-JP" altLang="en-US" sz="1100">
              <a:solidFill>
                <a:schemeClr val="dk1"/>
              </a:solidFill>
              <a:effectLst/>
              <a:latin typeface="+mn-lt"/>
              <a:ea typeface="+mn-ea"/>
              <a:cs typeface="+mn-cs"/>
            </a:rPr>
            <a:t>低い施設は道路および公営住宅であり、その他の施設は高くなっている。特に、</a:t>
          </a:r>
          <a:r>
            <a:rPr lang="ja-JP" altLang="ja-JP" sz="1100">
              <a:solidFill>
                <a:schemeClr val="dk1"/>
              </a:solidFill>
              <a:effectLst/>
              <a:latin typeface="+mn-lt"/>
              <a:ea typeface="+mn-ea"/>
              <a:cs typeface="+mn-cs"/>
            </a:rPr>
            <a:t>認定こども園・幼稚園・保育所</a:t>
          </a:r>
          <a:r>
            <a:rPr lang="ja-JP" altLang="en-US" sz="1100">
              <a:solidFill>
                <a:schemeClr val="dk1"/>
              </a:solidFill>
              <a:effectLst/>
              <a:latin typeface="+mn-lt"/>
              <a:ea typeface="+mn-ea"/>
              <a:cs typeface="+mn-cs"/>
            </a:rPr>
            <a:t>および</a:t>
          </a:r>
          <a:r>
            <a:rPr lang="ja-JP" altLang="ja-JP" sz="1100">
              <a:solidFill>
                <a:schemeClr val="dk1"/>
              </a:solidFill>
              <a:effectLst/>
              <a:latin typeface="+mn-lt"/>
              <a:ea typeface="+mn-ea"/>
              <a:cs typeface="+mn-cs"/>
            </a:rPr>
            <a:t>学校施設</a:t>
          </a:r>
          <a:r>
            <a:rPr lang="ja-JP" altLang="en-US" sz="1100">
              <a:solidFill>
                <a:schemeClr val="dk1"/>
              </a:solidFill>
              <a:effectLst/>
              <a:latin typeface="+mn-lt"/>
              <a:ea typeface="+mn-ea"/>
              <a:cs typeface="+mn-cs"/>
            </a:rPr>
            <a:t>においては、それぞれの</a:t>
          </a:r>
          <a:r>
            <a:rPr lang="ja-JP" altLang="ja-JP" sz="1100">
              <a:solidFill>
                <a:schemeClr val="dk1"/>
              </a:solidFill>
              <a:effectLst/>
              <a:latin typeface="+mn-lt"/>
              <a:ea typeface="+mn-ea"/>
              <a:cs typeface="+mn-cs"/>
            </a:rPr>
            <a:t>減価償却率は</a:t>
          </a:r>
          <a:r>
            <a:rPr lang="en-US" altLang="ja-JP" sz="1100">
              <a:solidFill>
                <a:schemeClr val="dk1"/>
              </a:solidFill>
              <a:effectLst/>
              <a:latin typeface="+mn-lt"/>
              <a:ea typeface="+mn-ea"/>
              <a:cs typeface="+mn-cs"/>
            </a:rPr>
            <a:t>89.1%</a:t>
          </a:r>
          <a:r>
            <a:rPr lang="ja-JP" altLang="en-US" sz="1100">
              <a:solidFill>
                <a:schemeClr val="dk1"/>
              </a:solidFill>
              <a:effectLst/>
              <a:latin typeface="+mn-lt"/>
              <a:ea typeface="+mn-ea"/>
              <a:cs typeface="+mn-cs"/>
            </a:rPr>
            <a:t>および</a:t>
          </a:r>
          <a:r>
            <a:rPr lang="en-US" altLang="ja-JP" sz="1100">
              <a:solidFill>
                <a:schemeClr val="dk1"/>
              </a:solidFill>
              <a:effectLst/>
              <a:latin typeface="+mn-lt"/>
              <a:ea typeface="+mn-ea"/>
              <a:cs typeface="+mn-cs"/>
            </a:rPr>
            <a:t>89.4</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に達して</a:t>
          </a:r>
          <a:r>
            <a:rPr lang="ja-JP" altLang="en-US" sz="1100">
              <a:solidFill>
                <a:schemeClr val="dk1"/>
              </a:solidFill>
              <a:effectLst/>
              <a:latin typeface="+mn-lt"/>
              <a:ea typeface="+mn-ea"/>
              <a:cs typeface="+mn-cs"/>
            </a:rPr>
            <a:t>おり、高い状況が続いている。</a:t>
          </a:r>
          <a:r>
            <a:rPr kumimoji="1" lang="ja-JP" altLang="ja-JP" sz="1100">
              <a:solidFill>
                <a:schemeClr val="dk1"/>
              </a:solidFill>
              <a:effectLst/>
              <a:latin typeface="+mn-lt"/>
              <a:ea typeface="+mn-ea"/>
              <a:cs typeface="+mn-cs"/>
            </a:rPr>
            <a:t>認定こども園</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、統廃合に向けて</a:t>
          </a:r>
          <a:r>
            <a:rPr kumimoji="1" lang="ja-JP" altLang="en-US" sz="1100">
              <a:solidFill>
                <a:schemeClr val="dk1"/>
              </a:solidFill>
              <a:effectLst/>
              <a:latin typeface="+mn-lt"/>
              <a:ea typeface="+mn-ea"/>
              <a:cs typeface="+mn-cs"/>
            </a:rPr>
            <a:t>の事業が進められており</a:t>
          </a:r>
          <a:r>
            <a:rPr kumimoji="1" lang="ja-JP" altLang="ja-JP" sz="1100">
              <a:solidFill>
                <a:schemeClr val="dk1"/>
              </a:solidFill>
              <a:effectLst/>
              <a:latin typeface="+mn-lt"/>
              <a:ea typeface="+mn-ea"/>
              <a:cs typeface="+mn-cs"/>
            </a:rPr>
            <a:t>、学校施設に</a:t>
          </a:r>
          <a:r>
            <a:rPr kumimoji="1" lang="ja-JP" altLang="en-US" sz="1100">
              <a:solidFill>
                <a:schemeClr val="dk1"/>
              </a:solidFill>
              <a:effectLst/>
              <a:latin typeface="+mn-lt"/>
              <a:ea typeface="+mn-ea"/>
              <a:cs typeface="+mn-cs"/>
            </a:rPr>
            <a:t>関しては</a:t>
          </a:r>
          <a:r>
            <a:rPr kumimoji="1" lang="ja-JP" altLang="ja-JP" sz="1100">
              <a:solidFill>
                <a:schemeClr val="dk1"/>
              </a:solidFill>
              <a:effectLst/>
              <a:latin typeface="+mn-lt"/>
              <a:ea typeface="+mn-ea"/>
              <a:cs typeface="+mn-cs"/>
            </a:rPr>
            <a:t>、</a:t>
          </a:r>
          <a:r>
            <a:rPr lang="ja-JP" altLang="en-US"/>
            <a:t>改修によって一定の改善があったものの、さらなる老朽化対策が必要である</a:t>
          </a:r>
          <a:r>
            <a:rPr kumimoji="1" lang="ja-JP" altLang="ja-JP" sz="1100">
              <a:solidFill>
                <a:schemeClr val="dk1"/>
              </a:solidFill>
              <a:effectLst/>
              <a:latin typeface="+mn-lt"/>
              <a:ea typeface="+mn-ea"/>
              <a:cs typeface="+mn-cs"/>
            </a:rPr>
            <a:t>。児童館については、平成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月で閉館</a:t>
          </a:r>
          <a:r>
            <a:rPr kumimoji="1" lang="ja-JP" altLang="en-US" sz="1100">
              <a:solidFill>
                <a:schemeClr val="dk1"/>
              </a:solidFill>
              <a:effectLst/>
              <a:latin typeface="+mn-lt"/>
              <a:ea typeface="+mn-ea"/>
              <a:cs typeface="+mn-cs"/>
            </a:rPr>
            <a:t>となったが、改修や周辺整備を実施し、令和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月より地域交流施設として運営している。</a:t>
          </a:r>
          <a:r>
            <a:rPr kumimoji="1" lang="ja-JP" altLang="ja-JP" sz="1100">
              <a:solidFill>
                <a:schemeClr val="dk1"/>
              </a:solidFill>
              <a:effectLst/>
              <a:latin typeface="+mn-lt"/>
              <a:ea typeface="+mn-ea"/>
              <a:cs typeface="+mn-cs"/>
            </a:rPr>
            <a:t>橋りょう・トンネル</a:t>
          </a:r>
          <a:r>
            <a:rPr kumimoji="1" lang="ja-JP" altLang="en-US" sz="1100">
              <a:solidFill>
                <a:schemeClr val="dk1"/>
              </a:solidFill>
              <a:effectLst/>
              <a:latin typeface="+mn-lt"/>
              <a:ea typeface="+mn-ea"/>
              <a:cs typeface="+mn-cs"/>
            </a:rPr>
            <a:t>および</a:t>
          </a:r>
          <a:r>
            <a:rPr kumimoji="1" lang="ja-JP" altLang="ja-JP" sz="1100">
              <a:solidFill>
                <a:schemeClr val="dk1"/>
              </a:solidFill>
              <a:effectLst/>
              <a:latin typeface="+mn-lt"/>
              <a:ea typeface="+mn-ea"/>
              <a:cs typeface="+mn-cs"/>
            </a:rPr>
            <a:t>公民館については、計画的な老朽化対策を実施していく。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65C4CB-4B2B-443C-B638-AEC72E3DBF2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236DE8-8411-43A8-8BD0-93544DBBE7E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69327B-401D-4E2B-938E-B45CAE61E8A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3B0C2C-32C7-4FFB-B721-0FBD9BC2D96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84141E-5D59-45D3-8E6F-329479F70F2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45172B-FE0A-48C7-98A1-89BECDEB7D5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6C8B54-470F-4E14-9A57-209F6282A5C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AE689A-9BD6-4912-96E1-A0C1BB45C6A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D268F4-5F26-4149-A365-BA624A6ED50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5577DD-2B36-4257-8357-EDB84F71719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22,056
21,659
34.20
8,815,449
8,671,339
140,632
5,209,836
7,306,513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AF0C20-2CA5-42A0-BBDB-CF64F417796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E42894-FCDF-4CB1-ADE0-5F5F3E12951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003565-D209-435B-96DC-26B9FDB17F5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E3B175-989F-4E95-A939-DFF5DB917D4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BC6FCA-5476-40D5-B0FE-61EC37E1BD5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F454AE-6F2D-4791-A5D5-65E6109DF79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C0D3F3-30FC-4F9D-86CB-FDEC25F0042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146062-B325-4BA1-9EAE-2E300CAE2E3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97108B-267C-4EE7-B96F-6CB2758BD0B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166AFC-D160-4063-B8B0-921B2D39920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24919C-84C1-4E46-8CF5-05B3F476B2C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155EDD-8CC3-4F26-AB18-B0D6805D048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D298E7-37B0-493A-BB00-23BC1571A92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F1538D-E8FB-413A-8055-6E964C037E1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387893-4A61-4D39-A36D-A7E54D23EC1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210F6E-3C55-4525-9BA0-6744D5ECC9C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68DC52-8BE1-455A-B2F0-2A52D9838C0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A4D920-5D7B-4F5C-9DB5-8ABED98F24A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4EBF41-488B-42C8-8A3A-261B5176F06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8D53241-C6A8-483E-A979-4C1DCAC1502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00104B-4279-453E-A42D-CC5716EA845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D00F6C0-BA6A-4C07-901C-73AC553B19B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4C1052-C6CB-4A94-9501-7EB2E1EE271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BC75A0-05FC-4F4C-9D90-F719642A8C8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8883455-A8A4-463C-B3D1-3234D2C8A9B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55FC583-D10B-4DBF-AE1C-84AF76DAC17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3EFF5E7-E485-48D8-8A4B-5921AB6327E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49533D-A6E3-4775-A5EC-D3B316DE5A0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3707DC-B5A1-4413-A7C3-201B73D2BA25}"/>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D06BEE4-8209-407E-8396-3A10FB29742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DC2C9F0-61F7-47C4-BEB4-A294509EB44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9A73F8A-C3A0-4E64-BCFE-B6E0BDFF343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0380DBA-EFDC-4218-B0F2-8AEAD300611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3EF65DE-A168-4DFC-99A2-A7D36A04325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C2B418B-D40C-4DCC-9F0D-85008FB4883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A978220-32E2-4D1B-AE84-5FA81C91216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1B7748B-B299-4AE8-95E7-F2F6FE3469D0}"/>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29302A2-C944-4245-B719-00413F71AC2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EE3E4C6-0344-4531-870F-B653C15016A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23B1B75-2E3E-4803-B03F-F524012B664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2B7D95F-A229-4ADB-937C-06D8A11D397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5A427C4-083E-41F4-AEDC-36118C5FB58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8D3D5B2-07AF-4FA6-A962-9BCBCE81597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5805A02-9238-4000-8130-CB0267B9373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1A9F3E5-FC90-494D-9932-125EB4C7ADF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D42B82C-C61D-495F-969E-07DA77AF055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2EBBA88-C4E0-4A9A-B736-A9262966B8B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690D60E-7405-4789-80FA-079CDF013FD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4A7E4069-FD61-45E7-A61C-EE7099B93DCE}"/>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20B46B20-DA29-4DE9-AAE4-2B118963F31C}"/>
            </a:ext>
          </a:extLst>
        </xdr:cNvPr>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1D33CF2C-84B9-4C53-A48E-A57A7E2117C1}"/>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2222CDA0-97BC-4F26-8B19-AAFCAAE04B96}"/>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7D7C70F9-9FBA-445B-B8F7-9BC2ED7AD686}"/>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4E9E4FAC-F1B5-4826-AE6F-D1C625525FF4}"/>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01CA4136-E5B7-4ED7-8D3C-1E497D7F125C}"/>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B8C884F2-0286-4256-BFC7-E6AF94534E98}"/>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FDCFCF64-3322-4F7F-8D46-A973A9756FC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B452D755-F1C0-442D-B0E6-3E9F02858E4A}"/>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BB7494F6-97A2-432B-A197-B0B10ABB27E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71" name="直線コネクタ 70">
          <a:extLst>
            <a:ext uri="{FF2B5EF4-FFF2-40B4-BE49-F238E27FC236}">
              <a16:creationId xmlns:a16="http://schemas.microsoft.com/office/drawing/2014/main" id="{630627C3-9604-4F8C-9D26-84F62495FA3D}"/>
            </a:ext>
          </a:extLst>
        </xdr:cNvPr>
        <xdr:cNvCxnSpPr/>
      </xdr:nvCxnSpPr>
      <xdr:spPr>
        <a:xfrm flipV="1">
          <a:off x="4086225" y="9332214"/>
          <a:ext cx="0" cy="133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111ECB1D-F649-4CC5-9199-187254382C1D}"/>
            </a:ext>
          </a:extLst>
        </xdr:cNvPr>
        <xdr:cNvSpPr txBox="1"/>
      </xdr:nvSpPr>
      <xdr:spPr>
        <a:xfrm>
          <a:off x="4124960" y="1067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73" name="直線コネクタ 72">
          <a:extLst>
            <a:ext uri="{FF2B5EF4-FFF2-40B4-BE49-F238E27FC236}">
              <a16:creationId xmlns:a16="http://schemas.microsoft.com/office/drawing/2014/main" id="{6D4116FD-61ED-469A-B8CA-C51393FEF118}"/>
            </a:ext>
          </a:extLst>
        </xdr:cNvPr>
        <xdr:cNvCxnSpPr/>
      </xdr:nvCxnSpPr>
      <xdr:spPr>
        <a:xfrm>
          <a:off x="4020820" y="10666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64320C01-79F2-4B97-97A2-63CB58B5E3A0}"/>
            </a:ext>
          </a:extLst>
        </xdr:cNvPr>
        <xdr:cNvSpPr txBox="1"/>
      </xdr:nvSpPr>
      <xdr:spPr>
        <a:xfrm>
          <a:off x="4124960" y="911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75" name="直線コネクタ 74">
          <a:extLst>
            <a:ext uri="{FF2B5EF4-FFF2-40B4-BE49-F238E27FC236}">
              <a16:creationId xmlns:a16="http://schemas.microsoft.com/office/drawing/2014/main" id="{30619414-1039-4230-B8B7-8C9D7ACEA92F}"/>
            </a:ext>
          </a:extLst>
        </xdr:cNvPr>
        <xdr:cNvCxnSpPr/>
      </xdr:nvCxnSpPr>
      <xdr:spPr>
        <a:xfrm>
          <a:off x="4020820" y="933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CB11435E-1A7D-4D18-B1E1-76C8E705C88F}"/>
            </a:ext>
          </a:extLst>
        </xdr:cNvPr>
        <xdr:cNvSpPr txBox="1"/>
      </xdr:nvSpPr>
      <xdr:spPr>
        <a:xfrm>
          <a:off x="4124960" y="9836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77" name="フローチャート: 判断 76">
          <a:extLst>
            <a:ext uri="{FF2B5EF4-FFF2-40B4-BE49-F238E27FC236}">
              <a16:creationId xmlns:a16="http://schemas.microsoft.com/office/drawing/2014/main" id="{71CF13DE-000E-4785-A8F6-001E4824ED2A}"/>
            </a:ext>
          </a:extLst>
        </xdr:cNvPr>
        <xdr:cNvSpPr/>
      </xdr:nvSpPr>
      <xdr:spPr>
        <a:xfrm>
          <a:off x="4036060" y="9981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78" name="フローチャート: 判断 77">
          <a:extLst>
            <a:ext uri="{FF2B5EF4-FFF2-40B4-BE49-F238E27FC236}">
              <a16:creationId xmlns:a16="http://schemas.microsoft.com/office/drawing/2014/main" id="{AFDF6C20-8C7C-485C-B023-586EE1E68E77}"/>
            </a:ext>
          </a:extLst>
        </xdr:cNvPr>
        <xdr:cNvSpPr/>
      </xdr:nvSpPr>
      <xdr:spPr>
        <a:xfrm>
          <a:off x="331216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79" name="フローチャート: 判断 78">
          <a:extLst>
            <a:ext uri="{FF2B5EF4-FFF2-40B4-BE49-F238E27FC236}">
              <a16:creationId xmlns:a16="http://schemas.microsoft.com/office/drawing/2014/main" id="{8DEF79A7-9ADD-448B-B3D1-B14421281B5C}"/>
            </a:ext>
          </a:extLst>
        </xdr:cNvPr>
        <xdr:cNvSpPr/>
      </xdr:nvSpPr>
      <xdr:spPr>
        <a:xfrm>
          <a:off x="251460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80" name="フローチャート: 判断 79">
          <a:extLst>
            <a:ext uri="{FF2B5EF4-FFF2-40B4-BE49-F238E27FC236}">
              <a16:creationId xmlns:a16="http://schemas.microsoft.com/office/drawing/2014/main" id="{0591A1B0-6624-4EB1-84DB-0CF5B09FC9CB}"/>
            </a:ext>
          </a:extLst>
        </xdr:cNvPr>
        <xdr:cNvSpPr/>
      </xdr:nvSpPr>
      <xdr:spPr>
        <a:xfrm>
          <a:off x="173990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81" name="フローチャート: 判断 80">
          <a:extLst>
            <a:ext uri="{FF2B5EF4-FFF2-40B4-BE49-F238E27FC236}">
              <a16:creationId xmlns:a16="http://schemas.microsoft.com/office/drawing/2014/main" id="{C549C9BA-1AA2-4D50-9CB4-F364E06A3D68}"/>
            </a:ext>
          </a:extLst>
        </xdr:cNvPr>
        <xdr:cNvSpPr/>
      </xdr:nvSpPr>
      <xdr:spPr>
        <a:xfrm>
          <a:off x="965200" y="9899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88545C1A-3604-4313-84B8-122C900880E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C202114B-FADF-4E35-A0EC-72ADD069859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BC25659-EB82-4F6D-B469-A935D0E6BB6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99BCED0-CD98-4574-8171-ECD56630C28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B6D39DB-25B0-4C0F-AF6D-E6F1766EF03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54356</xdr:rowOff>
    </xdr:from>
    <xdr:to>
      <xdr:col>24</xdr:col>
      <xdr:colOff>114300</xdr:colOff>
      <xdr:row>63</xdr:row>
      <xdr:rowOff>155956</xdr:rowOff>
    </xdr:to>
    <xdr:sp macro="" textlink="">
      <xdr:nvSpPr>
        <xdr:cNvPr id="87" name="楕円 86">
          <a:extLst>
            <a:ext uri="{FF2B5EF4-FFF2-40B4-BE49-F238E27FC236}">
              <a16:creationId xmlns:a16="http://schemas.microsoft.com/office/drawing/2014/main" id="{536ECFFE-0EAC-4AC6-8F87-E6F983E9E122}"/>
            </a:ext>
          </a:extLst>
        </xdr:cNvPr>
        <xdr:cNvSpPr/>
      </xdr:nvSpPr>
      <xdr:spPr>
        <a:xfrm>
          <a:off x="403606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140733</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7E9E7F8E-A1BC-4CEE-8CFA-C3E9206B18E1}"/>
            </a:ext>
          </a:extLst>
        </xdr:cNvPr>
        <xdr:cNvSpPr txBox="1"/>
      </xdr:nvSpPr>
      <xdr:spPr>
        <a:xfrm>
          <a:off x="4124960" y="1053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52070</xdr:rowOff>
    </xdr:from>
    <xdr:to>
      <xdr:col>20</xdr:col>
      <xdr:colOff>38100</xdr:colOff>
      <xdr:row>63</xdr:row>
      <xdr:rowOff>153670</xdr:rowOff>
    </xdr:to>
    <xdr:sp macro="" textlink="">
      <xdr:nvSpPr>
        <xdr:cNvPr id="89" name="楕円 88">
          <a:extLst>
            <a:ext uri="{FF2B5EF4-FFF2-40B4-BE49-F238E27FC236}">
              <a16:creationId xmlns:a16="http://schemas.microsoft.com/office/drawing/2014/main" id="{C533136F-EB1C-4DCC-BA29-65E81D9ABA25}"/>
            </a:ext>
          </a:extLst>
        </xdr:cNvPr>
        <xdr:cNvSpPr/>
      </xdr:nvSpPr>
      <xdr:spPr>
        <a:xfrm>
          <a:off x="3312160" y="1061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102870</xdr:rowOff>
    </xdr:from>
    <xdr:to>
      <xdr:col>24</xdr:col>
      <xdr:colOff>63500</xdr:colOff>
      <xdr:row>63</xdr:row>
      <xdr:rowOff>105156</xdr:rowOff>
    </xdr:to>
    <xdr:cxnSp macro="">
      <xdr:nvCxnSpPr>
        <xdr:cNvPr id="90" name="直線コネクタ 89">
          <a:extLst>
            <a:ext uri="{FF2B5EF4-FFF2-40B4-BE49-F238E27FC236}">
              <a16:creationId xmlns:a16="http://schemas.microsoft.com/office/drawing/2014/main" id="{F3F9FCF6-5C17-4DA0-905A-D224BC706800}"/>
            </a:ext>
          </a:extLst>
        </xdr:cNvPr>
        <xdr:cNvCxnSpPr/>
      </xdr:nvCxnSpPr>
      <xdr:spPr>
        <a:xfrm>
          <a:off x="3355340" y="1066419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49784</xdr:rowOff>
    </xdr:from>
    <xdr:to>
      <xdr:col>15</xdr:col>
      <xdr:colOff>101600</xdr:colOff>
      <xdr:row>63</xdr:row>
      <xdr:rowOff>151384</xdr:rowOff>
    </xdr:to>
    <xdr:sp macro="" textlink="">
      <xdr:nvSpPr>
        <xdr:cNvPr id="91" name="楕円 90">
          <a:extLst>
            <a:ext uri="{FF2B5EF4-FFF2-40B4-BE49-F238E27FC236}">
              <a16:creationId xmlns:a16="http://schemas.microsoft.com/office/drawing/2014/main" id="{DD33BDCC-F152-4D30-A333-F02B4BE0C388}"/>
            </a:ext>
          </a:extLst>
        </xdr:cNvPr>
        <xdr:cNvSpPr/>
      </xdr:nvSpPr>
      <xdr:spPr>
        <a:xfrm>
          <a:off x="25146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100584</xdr:rowOff>
    </xdr:from>
    <xdr:to>
      <xdr:col>19</xdr:col>
      <xdr:colOff>177800</xdr:colOff>
      <xdr:row>63</xdr:row>
      <xdr:rowOff>102870</xdr:rowOff>
    </xdr:to>
    <xdr:cxnSp macro="">
      <xdr:nvCxnSpPr>
        <xdr:cNvPr id="92" name="直線コネクタ 91">
          <a:extLst>
            <a:ext uri="{FF2B5EF4-FFF2-40B4-BE49-F238E27FC236}">
              <a16:creationId xmlns:a16="http://schemas.microsoft.com/office/drawing/2014/main" id="{1D4FE872-3376-4B1B-9BF9-7EA50CD6CA06}"/>
            </a:ext>
          </a:extLst>
        </xdr:cNvPr>
        <xdr:cNvCxnSpPr/>
      </xdr:nvCxnSpPr>
      <xdr:spPr>
        <a:xfrm>
          <a:off x="2565400" y="10661904"/>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42926</xdr:rowOff>
    </xdr:from>
    <xdr:to>
      <xdr:col>10</xdr:col>
      <xdr:colOff>165100</xdr:colOff>
      <xdr:row>63</xdr:row>
      <xdr:rowOff>144526</xdr:rowOff>
    </xdr:to>
    <xdr:sp macro="" textlink="">
      <xdr:nvSpPr>
        <xdr:cNvPr id="93" name="楕円 92">
          <a:extLst>
            <a:ext uri="{FF2B5EF4-FFF2-40B4-BE49-F238E27FC236}">
              <a16:creationId xmlns:a16="http://schemas.microsoft.com/office/drawing/2014/main" id="{6EB5A453-F0C9-45FB-9C41-4B760259D966}"/>
            </a:ext>
          </a:extLst>
        </xdr:cNvPr>
        <xdr:cNvSpPr/>
      </xdr:nvSpPr>
      <xdr:spPr>
        <a:xfrm>
          <a:off x="17399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93726</xdr:rowOff>
    </xdr:from>
    <xdr:to>
      <xdr:col>15</xdr:col>
      <xdr:colOff>50800</xdr:colOff>
      <xdr:row>63</xdr:row>
      <xdr:rowOff>100584</xdr:rowOff>
    </xdr:to>
    <xdr:cxnSp macro="">
      <xdr:nvCxnSpPr>
        <xdr:cNvPr id="94" name="直線コネクタ 93">
          <a:extLst>
            <a:ext uri="{FF2B5EF4-FFF2-40B4-BE49-F238E27FC236}">
              <a16:creationId xmlns:a16="http://schemas.microsoft.com/office/drawing/2014/main" id="{AAAAEDB7-B5E4-4203-962D-601D2BA175C4}"/>
            </a:ext>
          </a:extLst>
        </xdr:cNvPr>
        <xdr:cNvCxnSpPr/>
      </xdr:nvCxnSpPr>
      <xdr:spPr>
        <a:xfrm>
          <a:off x="1790700" y="10655046"/>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38354</xdr:rowOff>
    </xdr:from>
    <xdr:to>
      <xdr:col>6</xdr:col>
      <xdr:colOff>38100</xdr:colOff>
      <xdr:row>63</xdr:row>
      <xdr:rowOff>139954</xdr:rowOff>
    </xdr:to>
    <xdr:sp macro="" textlink="">
      <xdr:nvSpPr>
        <xdr:cNvPr id="95" name="楕円 94">
          <a:extLst>
            <a:ext uri="{FF2B5EF4-FFF2-40B4-BE49-F238E27FC236}">
              <a16:creationId xmlns:a16="http://schemas.microsoft.com/office/drawing/2014/main" id="{28EE6AD1-C56F-4E3C-AF0E-7A1F36343D97}"/>
            </a:ext>
          </a:extLst>
        </xdr:cNvPr>
        <xdr:cNvSpPr/>
      </xdr:nvSpPr>
      <xdr:spPr>
        <a:xfrm>
          <a:off x="965200" y="10599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89154</xdr:rowOff>
    </xdr:from>
    <xdr:to>
      <xdr:col>10</xdr:col>
      <xdr:colOff>114300</xdr:colOff>
      <xdr:row>63</xdr:row>
      <xdr:rowOff>93726</xdr:rowOff>
    </xdr:to>
    <xdr:cxnSp macro="">
      <xdr:nvCxnSpPr>
        <xdr:cNvPr id="96" name="直線コネクタ 95">
          <a:extLst>
            <a:ext uri="{FF2B5EF4-FFF2-40B4-BE49-F238E27FC236}">
              <a16:creationId xmlns:a16="http://schemas.microsoft.com/office/drawing/2014/main" id="{FC9D4C5A-5C65-4762-A191-66499497209E}"/>
            </a:ext>
          </a:extLst>
        </xdr:cNvPr>
        <xdr:cNvCxnSpPr/>
      </xdr:nvCxnSpPr>
      <xdr:spPr>
        <a:xfrm>
          <a:off x="1008380" y="1065047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97" name="n_1aveValue【体育館・プール】&#10;有形固定資産減価償却率">
          <a:extLst>
            <a:ext uri="{FF2B5EF4-FFF2-40B4-BE49-F238E27FC236}">
              <a16:creationId xmlns:a16="http://schemas.microsoft.com/office/drawing/2014/main" id="{D4F5C273-4E88-4981-87CB-1938FFE21D73}"/>
            </a:ext>
          </a:extLst>
        </xdr:cNvPr>
        <xdr:cNvSpPr txBox="1"/>
      </xdr:nvSpPr>
      <xdr:spPr>
        <a:xfrm>
          <a:off x="317056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98" name="n_2aveValue【体育館・プール】&#10;有形固定資産減価償却率">
          <a:extLst>
            <a:ext uri="{FF2B5EF4-FFF2-40B4-BE49-F238E27FC236}">
              <a16:creationId xmlns:a16="http://schemas.microsoft.com/office/drawing/2014/main" id="{9687B71F-AE58-4A75-845E-8DD2619FBC39}"/>
            </a:ext>
          </a:extLst>
        </xdr:cNvPr>
        <xdr:cNvSpPr txBox="1"/>
      </xdr:nvSpPr>
      <xdr:spPr>
        <a:xfrm>
          <a:off x="238570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99" name="n_3aveValue【体育館・プール】&#10;有形固定資産減価償却率">
          <a:extLst>
            <a:ext uri="{FF2B5EF4-FFF2-40B4-BE49-F238E27FC236}">
              <a16:creationId xmlns:a16="http://schemas.microsoft.com/office/drawing/2014/main" id="{44282F8F-1F25-403A-96A2-F113F4F0635A}"/>
            </a:ext>
          </a:extLst>
        </xdr:cNvPr>
        <xdr:cNvSpPr txBox="1"/>
      </xdr:nvSpPr>
      <xdr:spPr>
        <a:xfrm>
          <a:off x="161100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00" name="n_4aveValue【体育館・プール】&#10;有形固定資産減価償却率">
          <a:extLst>
            <a:ext uri="{FF2B5EF4-FFF2-40B4-BE49-F238E27FC236}">
              <a16:creationId xmlns:a16="http://schemas.microsoft.com/office/drawing/2014/main" id="{BD94C286-1AA8-45EE-ABB4-DD4966FF66CB}"/>
            </a:ext>
          </a:extLst>
        </xdr:cNvPr>
        <xdr:cNvSpPr txBox="1"/>
      </xdr:nvSpPr>
      <xdr:spPr>
        <a:xfrm>
          <a:off x="83630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144797</xdr:rowOff>
    </xdr:from>
    <xdr:ext cx="405111" cy="259045"/>
    <xdr:sp macro="" textlink="">
      <xdr:nvSpPr>
        <xdr:cNvPr id="101" name="n_1mainValue【体育館・プール】&#10;有形固定資産減価償却率">
          <a:extLst>
            <a:ext uri="{FF2B5EF4-FFF2-40B4-BE49-F238E27FC236}">
              <a16:creationId xmlns:a16="http://schemas.microsoft.com/office/drawing/2014/main" id="{DABFB8AE-950C-4627-AB81-C568E15E0C4F}"/>
            </a:ext>
          </a:extLst>
        </xdr:cNvPr>
        <xdr:cNvSpPr txBox="1"/>
      </xdr:nvSpPr>
      <xdr:spPr>
        <a:xfrm>
          <a:off x="317056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142511</xdr:rowOff>
    </xdr:from>
    <xdr:ext cx="405111" cy="259045"/>
    <xdr:sp macro="" textlink="">
      <xdr:nvSpPr>
        <xdr:cNvPr id="102" name="n_2mainValue【体育館・プール】&#10;有形固定資産減価償却率">
          <a:extLst>
            <a:ext uri="{FF2B5EF4-FFF2-40B4-BE49-F238E27FC236}">
              <a16:creationId xmlns:a16="http://schemas.microsoft.com/office/drawing/2014/main" id="{62C1D551-1185-495D-9571-DE059ABB9A3D}"/>
            </a:ext>
          </a:extLst>
        </xdr:cNvPr>
        <xdr:cNvSpPr txBox="1"/>
      </xdr:nvSpPr>
      <xdr:spPr>
        <a:xfrm>
          <a:off x="2385704"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135653</xdr:rowOff>
    </xdr:from>
    <xdr:ext cx="405111" cy="259045"/>
    <xdr:sp macro="" textlink="">
      <xdr:nvSpPr>
        <xdr:cNvPr id="103" name="n_3mainValue【体育館・プール】&#10;有形固定資産減価償却率">
          <a:extLst>
            <a:ext uri="{FF2B5EF4-FFF2-40B4-BE49-F238E27FC236}">
              <a16:creationId xmlns:a16="http://schemas.microsoft.com/office/drawing/2014/main" id="{B6D2A0B7-2B93-484D-8E13-6DD9C83DF82E}"/>
            </a:ext>
          </a:extLst>
        </xdr:cNvPr>
        <xdr:cNvSpPr txBox="1"/>
      </xdr:nvSpPr>
      <xdr:spPr>
        <a:xfrm>
          <a:off x="1611004" y="1069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131081</xdr:rowOff>
    </xdr:from>
    <xdr:ext cx="405111" cy="259045"/>
    <xdr:sp macro="" textlink="">
      <xdr:nvSpPr>
        <xdr:cNvPr id="104" name="n_4mainValue【体育館・プール】&#10;有形固定資産減価償却率">
          <a:extLst>
            <a:ext uri="{FF2B5EF4-FFF2-40B4-BE49-F238E27FC236}">
              <a16:creationId xmlns:a16="http://schemas.microsoft.com/office/drawing/2014/main" id="{05E5DCBA-4ADB-42AE-9671-F5E90D6A1B6F}"/>
            </a:ext>
          </a:extLst>
        </xdr:cNvPr>
        <xdr:cNvSpPr txBox="1"/>
      </xdr:nvSpPr>
      <xdr:spPr>
        <a:xfrm>
          <a:off x="83630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D081C041-7471-47F2-BF7F-3E4E8B0518E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6A7B8E86-51BF-4F1E-972C-3E0430E04F6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D85A08BD-A288-41DF-A1F4-42784C67384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BBCB3632-2705-413C-8302-321FCA71AF7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CF6644BC-35FC-4B5C-8226-1332456D4D9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9A7CDF3E-3F1D-41F3-9841-E8D49FD310E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8231C8BD-C57A-48FB-9B08-3EEC0B04E42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EEAFA068-023E-4F6E-A144-DEE746876DC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7ADA7D6-A3DD-4A79-B74D-F3AD92C064B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945E6602-6398-4F2C-9C1C-60D65934766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DE3E4986-EF71-4EE2-9FE0-2F2E95A490F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25D658A8-2C9F-4FB5-A19A-5550DB5AF6A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2ED163C2-8A82-4354-B53F-20954B3052A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3A78E47D-ECF9-4992-8135-A0AA90E7CCFC}"/>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2FBDA113-C2BA-4FA5-B1EC-D14BAEEA56B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B4EF5F6B-B255-4874-A45C-EED6284828B7}"/>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C95B6EA6-3752-4C77-84BF-B7D3AD49E90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A0D6FC87-ECDD-4C66-8073-2436ACE5B4E7}"/>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7A145370-372F-46A3-9B40-BDED947B195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15B386CC-D879-4554-AE6F-AB4AE98F49D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667F6F7E-89FA-4066-BA99-28F03D52327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EAC6F264-DD92-4C2C-807F-11AC3C8E91AA}"/>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4A00DBF7-A81A-4D29-8ED0-DA841770DC4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128" name="直線コネクタ 127">
          <a:extLst>
            <a:ext uri="{FF2B5EF4-FFF2-40B4-BE49-F238E27FC236}">
              <a16:creationId xmlns:a16="http://schemas.microsoft.com/office/drawing/2014/main" id="{19B2C44A-B879-4804-ACF3-874221B59619}"/>
            </a:ext>
          </a:extLst>
        </xdr:cNvPr>
        <xdr:cNvCxnSpPr/>
      </xdr:nvCxnSpPr>
      <xdr:spPr>
        <a:xfrm flipV="1">
          <a:off x="9219565" y="938593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129" name="【体育館・プール】&#10;一人当たり面積最小値テキスト">
          <a:extLst>
            <a:ext uri="{FF2B5EF4-FFF2-40B4-BE49-F238E27FC236}">
              <a16:creationId xmlns:a16="http://schemas.microsoft.com/office/drawing/2014/main" id="{A5F47B8A-B4E7-4A5A-A89D-B66B8191DCBB}"/>
            </a:ext>
          </a:extLst>
        </xdr:cNvPr>
        <xdr:cNvSpPr txBox="1"/>
      </xdr:nvSpPr>
      <xdr:spPr>
        <a:xfrm>
          <a:off x="92583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130" name="直線コネクタ 129">
          <a:extLst>
            <a:ext uri="{FF2B5EF4-FFF2-40B4-BE49-F238E27FC236}">
              <a16:creationId xmlns:a16="http://schemas.microsoft.com/office/drawing/2014/main" id="{23562C5B-536F-451A-982B-0F87B620ED38}"/>
            </a:ext>
          </a:extLst>
        </xdr:cNvPr>
        <xdr:cNvCxnSpPr/>
      </xdr:nvCxnSpPr>
      <xdr:spPr>
        <a:xfrm>
          <a:off x="9154160" y="10668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131" name="【体育館・プール】&#10;一人当たり面積最大値テキスト">
          <a:extLst>
            <a:ext uri="{FF2B5EF4-FFF2-40B4-BE49-F238E27FC236}">
              <a16:creationId xmlns:a16="http://schemas.microsoft.com/office/drawing/2014/main" id="{013D1F69-7611-4A46-B0C6-5263205EBA36}"/>
            </a:ext>
          </a:extLst>
        </xdr:cNvPr>
        <xdr:cNvSpPr txBox="1"/>
      </xdr:nvSpPr>
      <xdr:spPr>
        <a:xfrm>
          <a:off x="9258300" y="916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132" name="直線コネクタ 131">
          <a:extLst>
            <a:ext uri="{FF2B5EF4-FFF2-40B4-BE49-F238E27FC236}">
              <a16:creationId xmlns:a16="http://schemas.microsoft.com/office/drawing/2014/main" id="{4B201D4A-98FA-4BF4-A5F9-B417A69BFEDB}"/>
            </a:ext>
          </a:extLst>
        </xdr:cNvPr>
        <xdr:cNvCxnSpPr/>
      </xdr:nvCxnSpPr>
      <xdr:spPr>
        <a:xfrm>
          <a:off x="9154160" y="938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103522</xdr:rowOff>
    </xdr:from>
    <xdr:ext cx="469744" cy="259045"/>
    <xdr:sp macro="" textlink="">
      <xdr:nvSpPr>
        <xdr:cNvPr id="133" name="【体育館・プール】&#10;一人当たり面積平均値テキスト">
          <a:extLst>
            <a:ext uri="{FF2B5EF4-FFF2-40B4-BE49-F238E27FC236}">
              <a16:creationId xmlns:a16="http://schemas.microsoft.com/office/drawing/2014/main" id="{8D2377F5-D3CC-44C8-9DE1-D90C31BDACF3}"/>
            </a:ext>
          </a:extLst>
        </xdr:cNvPr>
        <xdr:cNvSpPr txBox="1"/>
      </xdr:nvSpPr>
      <xdr:spPr>
        <a:xfrm>
          <a:off x="9258300" y="1016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134" name="フローチャート: 判断 133">
          <a:extLst>
            <a:ext uri="{FF2B5EF4-FFF2-40B4-BE49-F238E27FC236}">
              <a16:creationId xmlns:a16="http://schemas.microsoft.com/office/drawing/2014/main" id="{CE0242EA-DDD2-4190-8775-C17514876634}"/>
            </a:ext>
          </a:extLst>
        </xdr:cNvPr>
        <xdr:cNvSpPr/>
      </xdr:nvSpPr>
      <xdr:spPr>
        <a:xfrm>
          <a:off x="9192260" y="10306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135" name="フローチャート: 判断 134">
          <a:extLst>
            <a:ext uri="{FF2B5EF4-FFF2-40B4-BE49-F238E27FC236}">
              <a16:creationId xmlns:a16="http://schemas.microsoft.com/office/drawing/2014/main" id="{997F070E-A4E0-40C1-B12A-A558E1C8C9E2}"/>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136" name="フローチャート: 判断 135">
          <a:extLst>
            <a:ext uri="{FF2B5EF4-FFF2-40B4-BE49-F238E27FC236}">
              <a16:creationId xmlns:a16="http://schemas.microsoft.com/office/drawing/2014/main" id="{09072DCF-6301-4F9D-8EDC-430EB4AF9AD2}"/>
            </a:ext>
          </a:extLst>
        </xdr:cNvPr>
        <xdr:cNvSpPr/>
      </xdr:nvSpPr>
      <xdr:spPr>
        <a:xfrm>
          <a:off x="7670800" y="1036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137" name="フローチャート: 判断 136">
          <a:extLst>
            <a:ext uri="{FF2B5EF4-FFF2-40B4-BE49-F238E27FC236}">
              <a16:creationId xmlns:a16="http://schemas.microsoft.com/office/drawing/2014/main" id="{2BAFDF4C-5788-46F8-8C40-E8AA1AF2E1FF}"/>
            </a:ext>
          </a:extLst>
        </xdr:cNvPr>
        <xdr:cNvSpPr/>
      </xdr:nvSpPr>
      <xdr:spPr>
        <a:xfrm>
          <a:off x="68732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138" name="フローチャート: 判断 137">
          <a:extLst>
            <a:ext uri="{FF2B5EF4-FFF2-40B4-BE49-F238E27FC236}">
              <a16:creationId xmlns:a16="http://schemas.microsoft.com/office/drawing/2014/main" id="{B52B9EC0-B564-4C2A-B2B2-A0318B82C14D}"/>
            </a:ext>
          </a:extLst>
        </xdr:cNvPr>
        <xdr:cNvSpPr/>
      </xdr:nvSpPr>
      <xdr:spPr>
        <a:xfrm>
          <a:off x="60985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4CFAF382-A732-422A-BB02-106ABEF1A89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C161B89-54BA-435A-BE6A-AC4402E7A16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327C772-8190-4C19-B353-E18ABEFBCF9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191C4AE-126D-4323-A011-D559C5A7C33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F0EA78F-8526-46D1-90F0-C5493F01AF8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118745</xdr:rowOff>
    </xdr:from>
    <xdr:to>
      <xdr:col>55</xdr:col>
      <xdr:colOff>50800</xdr:colOff>
      <xdr:row>63</xdr:row>
      <xdr:rowOff>48895</xdr:rowOff>
    </xdr:to>
    <xdr:sp macro="" textlink="">
      <xdr:nvSpPr>
        <xdr:cNvPr id="144" name="楕円 143">
          <a:extLst>
            <a:ext uri="{FF2B5EF4-FFF2-40B4-BE49-F238E27FC236}">
              <a16:creationId xmlns:a16="http://schemas.microsoft.com/office/drawing/2014/main" id="{FBEB4D9B-8F44-4F05-8CE7-08C8F9180471}"/>
            </a:ext>
          </a:extLst>
        </xdr:cNvPr>
        <xdr:cNvSpPr/>
      </xdr:nvSpPr>
      <xdr:spPr>
        <a:xfrm>
          <a:off x="9192260" y="1051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33672</xdr:rowOff>
    </xdr:from>
    <xdr:ext cx="469744" cy="259045"/>
    <xdr:sp macro="" textlink="">
      <xdr:nvSpPr>
        <xdr:cNvPr id="145" name="【体育館・プール】&#10;一人当たり面積該当値テキスト">
          <a:extLst>
            <a:ext uri="{FF2B5EF4-FFF2-40B4-BE49-F238E27FC236}">
              <a16:creationId xmlns:a16="http://schemas.microsoft.com/office/drawing/2014/main" id="{707E0D66-9328-47D1-A9F8-4CB115EBBD6B}"/>
            </a:ext>
          </a:extLst>
        </xdr:cNvPr>
        <xdr:cNvSpPr txBox="1"/>
      </xdr:nvSpPr>
      <xdr:spPr>
        <a:xfrm>
          <a:off x="9258300" y="1042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146" name="楕円 145">
          <a:extLst>
            <a:ext uri="{FF2B5EF4-FFF2-40B4-BE49-F238E27FC236}">
              <a16:creationId xmlns:a16="http://schemas.microsoft.com/office/drawing/2014/main" id="{E32ED3DC-91E2-4405-85D0-08816F2A6CCF}"/>
            </a:ext>
          </a:extLst>
        </xdr:cNvPr>
        <xdr:cNvSpPr/>
      </xdr:nvSpPr>
      <xdr:spPr>
        <a:xfrm>
          <a:off x="8445500" y="1051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169545</xdr:rowOff>
    </xdr:from>
    <xdr:to>
      <xdr:col>55</xdr:col>
      <xdr:colOff>0</xdr:colOff>
      <xdr:row>63</xdr:row>
      <xdr:rowOff>0</xdr:rowOff>
    </xdr:to>
    <xdr:cxnSp macro="">
      <xdr:nvCxnSpPr>
        <xdr:cNvPr id="147" name="直線コネクタ 146">
          <a:extLst>
            <a:ext uri="{FF2B5EF4-FFF2-40B4-BE49-F238E27FC236}">
              <a16:creationId xmlns:a16="http://schemas.microsoft.com/office/drawing/2014/main" id="{543620B3-299E-426A-9389-DDE978CE2A8D}"/>
            </a:ext>
          </a:extLst>
        </xdr:cNvPr>
        <xdr:cNvCxnSpPr/>
      </xdr:nvCxnSpPr>
      <xdr:spPr>
        <a:xfrm flipV="1">
          <a:off x="8496300" y="1056322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148" name="楕円 147">
          <a:extLst>
            <a:ext uri="{FF2B5EF4-FFF2-40B4-BE49-F238E27FC236}">
              <a16:creationId xmlns:a16="http://schemas.microsoft.com/office/drawing/2014/main" id="{BE869108-691B-40E2-ABC8-33944F789A03}"/>
            </a:ext>
          </a:extLst>
        </xdr:cNvPr>
        <xdr:cNvSpPr/>
      </xdr:nvSpPr>
      <xdr:spPr>
        <a:xfrm>
          <a:off x="7670800" y="10518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3810</xdr:rowOff>
    </xdr:to>
    <xdr:cxnSp macro="">
      <xdr:nvCxnSpPr>
        <xdr:cNvPr id="149" name="直線コネクタ 148">
          <a:extLst>
            <a:ext uri="{FF2B5EF4-FFF2-40B4-BE49-F238E27FC236}">
              <a16:creationId xmlns:a16="http://schemas.microsoft.com/office/drawing/2014/main" id="{6D11C54D-18E6-40D3-AACC-4FA0ABF0DFFC}"/>
            </a:ext>
          </a:extLst>
        </xdr:cNvPr>
        <xdr:cNvCxnSpPr/>
      </xdr:nvCxnSpPr>
      <xdr:spPr>
        <a:xfrm flipV="1">
          <a:off x="7713980" y="1056132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128270</xdr:rowOff>
    </xdr:from>
    <xdr:to>
      <xdr:col>41</xdr:col>
      <xdr:colOff>101600</xdr:colOff>
      <xdr:row>63</xdr:row>
      <xdr:rowOff>58420</xdr:rowOff>
    </xdr:to>
    <xdr:sp macro="" textlink="">
      <xdr:nvSpPr>
        <xdr:cNvPr id="150" name="楕円 149">
          <a:extLst>
            <a:ext uri="{FF2B5EF4-FFF2-40B4-BE49-F238E27FC236}">
              <a16:creationId xmlns:a16="http://schemas.microsoft.com/office/drawing/2014/main" id="{536D8BEB-F312-4EA2-855C-502D826B8DD7}"/>
            </a:ext>
          </a:extLst>
        </xdr:cNvPr>
        <xdr:cNvSpPr/>
      </xdr:nvSpPr>
      <xdr:spPr>
        <a:xfrm>
          <a:off x="6873240" y="1052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7620</xdr:rowOff>
    </xdr:to>
    <xdr:cxnSp macro="">
      <xdr:nvCxnSpPr>
        <xdr:cNvPr id="151" name="直線コネクタ 150">
          <a:extLst>
            <a:ext uri="{FF2B5EF4-FFF2-40B4-BE49-F238E27FC236}">
              <a16:creationId xmlns:a16="http://schemas.microsoft.com/office/drawing/2014/main" id="{C321FE38-B52F-4151-BC9A-33B355FFE31A}"/>
            </a:ext>
          </a:extLst>
        </xdr:cNvPr>
        <xdr:cNvCxnSpPr/>
      </xdr:nvCxnSpPr>
      <xdr:spPr>
        <a:xfrm flipV="1">
          <a:off x="6924040" y="1056513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130175</xdr:rowOff>
    </xdr:from>
    <xdr:to>
      <xdr:col>36</xdr:col>
      <xdr:colOff>165100</xdr:colOff>
      <xdr:row>63</xdr:row>
      <xdr:rowOff>60325</xdr:rowOff>
    </xdr:to>
    <xdr:sp macro="" textlink="">
      <xdr:nvSpPr>
        <xdr:cNvPr id="152" name="楕円 151">
          <a:extLst>
            <a:ext uri="{FF2B5EF4-FFF2-40B4-BE49-F238E27FC236}">
              <a16:creationId xmlns:a16="http://schemas.microsoft.com/office/drawing/2014/main" id="{7A0F72E7-A72D-432E-A5CA-54CD73235127}"/>
            </a:ext>
          </a:extLst>
        </xdr:cNvPr>
        <xdr:cNvSpPr/>
      </xdr:nvSpPr>
      <xdr:spPr>
        <a:xfrm>
          <a:off x="6098540" y="10523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xdr:rowOff>
    </xdr:from>
    <xdr:to>
      <xdr:col>41</xdr:col>
      <xdr:colOff>50800</xdr:colOff>
      <xdr:row>63</xdr:row>
      <xdr:rowOff>9525</xdr:rowOff>
    </xdr:to>
    <xdr:cxnSp macro="">
      <xdr:nvCxnSpPr>
        <xdr:cNvPr id="153" name="直線コネクタ 152">
          <a:extLst>
            <a:ext uri="{FF2B5EF4-FFF2-40B4-BE49-F238E27FC236}">
              <a16:creationId xmlns:a16="http://schemas.microsoft.com/office/drawing/2014/main" id="{C4B36304-8D98-49AE-8578-9805C4C1E506}"/>
            </a:ext>
          </a:extLst>
        </xdr:cNvPr>
        <xdr:cNvCxnSpPr/>
      </xdr:nvCxnSpPr>
      <xdr:spPr>
        <a:xfrm flipV="1">
          <a:off x="6149340" y="1056894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154" name="n_1aveValue【体育館・プール】&#10;一人当たり面積">
          <a:extLst>
            <a:ext uri="{FF2B5EF4-FFF2-40B4-BE49-F238E27FC236}">
              <a16:creationId xmlns:a16="http://schemas.microsoft.com/office/drawing/2014/main" id="{A52EBBCA-A7D0-451A-9AD8-413570F284C5}"/>
            </a:ext>
          </a:extLst>
        </xdr:cNvPr>
        <xdr:cNvSpPr txBox="1"/>
      </xdr:nvSpPr>
      <xdr:spPr>
        <a:xfrm>
          <a:off x="827158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155" name="n_2aveValue【体育館・プール】&#10;一人当たり面積">
          <a:extLst>
            <a:ext uri="{FF2B5EF4-FFF2-40B4-BE49-F238E27FC236}">
              <a16:creationId xmlns:a16="http://schemas.microsoft.com/office/drawing/2014/main" id="{C6D6C01D-2389-4718-B208-D0418304270B}"/>
            </a:ext>
          </a:extLst>
        </xdr:cNvPr>
        <xdr:cNvSpPr txBox="1"/>
      </xdr:nvSpPr>
      <xdr:spPr>
        <a:xfrm>
          <a:off x="750958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156" name="n_3aveValue【体育館・プール】&#10;一人当たり面積">
          <a:extLst>
            <a:ext uri="{FF2B5EF4-FFF2-40B4-BE49-F238E27FC236}">
              <a16:creationId xmlns:a16="http://schemas.microsoft.com/office/drawing/2014/main" id="{ABD4277F-529F-4808-BA1A-1D710C97173F}"/>
            </a:ext>
          </a:extLst>
        </xdr:cNvPr>
        <xdr:cNvSpPr txBox="1"/>
      </xdr:nvSpPr>
      <xdr:spPr>
        <a:xfrm>
          <a:off x="67120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157" name="n_4aveValue【体育館・プール】&#10;一人当たり面積">
          <a:extLst>
            <a:ext uri="{FF2B5EF4-FFF2-40B4-BE49-F238E27FC236}">
              <a16:creationId xmlns:a16="http://schemas.microsoft.com/office/drawing/2014/main" id="{542F3D39-341E-44D9-A375-6D779F5AA22E}"/>
            </a:ext>
          </a:extLst>
        </xdr:cNvPr>
        <xdr:cNvSpPr txBox="1"/>
      </xdr:nvSpPr>
      <xdr:spPr>
        <a:xfrm>
          <a:off x="59373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41927</xdr:rowOff>
    </xdr:from>
    <xdr:ext cx="469744" cy="259045"/>
    <xdr:sp macro="" textlink="">
      <xdr:nvSpPr>
        <xdr:cNvPr id="158" name="n_1mainValue【体育館・プール】&#10;一人当たり面積">
          <a:extLst>
            <a:ext uri="{FF2B5EF4-FFF2-40B4-BE49-F238E27FC236}">
              <a16:creationId xmlns:a16="http://schemas.microsoft.com/office/drawing/2014/main" id="{E5271A71-F9DE-46E8-9DC9-3DF6F3DC099B}"/>
            </a:ext>
          </a:extLst>
        </xdr:cNvPr>
        <xdr:cNvSpPr txBox="1"/>
      </xdr:nvSpPr>
      <xdr:spPr>
        <a:xfrm>
          <a:off x="827158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159" name="n_2mainValue【体育館・プール】&#10;一人当たり面積">
          <a:extLst>
            <a:ext uri="{FF2B5EF4-FFF2-40B4-BE49-F238E27FC236}">
              <a16:creationId xmlns:a16="http://schemas.microsoft.com/office/drawing/2014/main" id="{F28FA06E-536E-459D-AF92-FCBDA8B45F20}"/>
            </a:ext>
          </a:extLst>
        </xdr:cNvPr>
        <xdr:cNvSpPr txBox="1"/>
      </xdr:nvSpPr>
      <xdr:spPr>
        <a:xfrm>
          <a:off x="750958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49547</xdr:rowOff>
    </xdr:from>
    <xdr:ext cx="469744" cy="259045"/>
    <xdr:sp macro="" textlink="">
      <xdr:nvSpPr>
        <xdr:cNvPr id="160" name="n_3mainValue【体育館・プール】&#10;一人当たり面積">
          <a:extLst>
            <a:ext uri="{FF2B5EF4-FFF2-40B4-BE49-F238E27FC236}">
              <a16:creationId xmlns:a16="http://schemas.microsoft.com/office/drawing/2014/main" id="{E189B732-FD12-45EF-A04F-8E677C8CB8E2}"/>
            </a:ext>
          </a:extLst>
        </xdr:cNvPr>
        <xdr:cNvSpPr txBox="1"/>
      </xdr:nvSpPr>
      <xdr:spPr>
        <a:xfrm>
          <a:off x="67120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51452</xdr:rowOff>
    </xdr:from>
    <xdr:ext cx="469744" cy="259045"/>
    <xdr:sp macro="" textlink="">
      <xdr:nvSpPr>
        <xdr:cNvPr id="161" name="n_4mainValue【体育館・プール】&#10;一人当たり面積">
          <a:extLst>
            <a:ext uri="{FF2B5EF4-FFF2-40B4-BE49-F238E27FC236}">
              <a16:creationId xmlns:a16="http://schemas.microsoft.com/office/drawing/2014/main" id="{881A64BF-CA07-44C0-BB6D-374C1AC6E5BC}"/>
            </a:ext>
          </a:extLst>
        </xdr:cNvPr>
        <xdr:cNvSpPr txBox="1"/>
      </xdr:nvSpPr>
      <xdr:spPr>
        <a:xfrm>
          <a:off x="5937327"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4FAFD766-BB3F-49E3-86BE-D04BAFBB98D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42D7EB2D-4CEF-4802-A5BA-862116FBD71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D766C8E6-8996-4A55-99F4-920A8308187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AB5F0117-F5B8-4F13-B015-87797462399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C835BBC0-D67D-4A9A-9ADD-9D58B62672A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F1DC4F5E-0889-4E5F-A582-546251596DB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85A684A7-F720-4497-A33A-2F2E9B0B2AC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579A46C1-F2C4-40DB-AB6F-841CA5CDE83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D7F2CA88-EE3D-4C7F-8835-4E192FF4111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73FE9A-603D-4C40-BB92-481E714FCE3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FA72EB52-AA46-4358-80DB-9925756E43C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3" name="直線コネクタ 172">
          <a:extLst>
            <a:ext uri="{FF2B5EF4-FFF2-40B4-BE49-F238E27FC236}">
              <a16:creationId xmlns:a16="http://schemas.microsoft.com/office/drawing/2014/main" id="{EAC3C166-DCE6-4420-AB71-D4132D1AE628}"/>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4" name="テキスト ボックス 173">
          <a:extLst>
            <a:ext uri="{FF2B5EF4-FFF2-40B4-BE49-F238E27FC236}">
              <a16:creationId xmlns:a16="http://schemas.microsoft.com/office/drawing/2014/main" id="{20297FCF-AA64-4476-B41B-96342BE61197}"/>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5" name="直線コネクタ 174">
          <a:extLst>
            <a:ext uri="{FF2B5EF4-FFF2-40B4-BE49-F238E27FC236}">
              <a16:creationId xmlns:a16="http://schemas.microsoft.com/office/drawing/2014/main" id="{DF541201-A056-4054-807F-4AD70037FB48}"/>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6" name="テキスト ボックス 175">
          <a:extLst>
            <a:ext uri="{FF2B5EF4-FFF2-40B4-BE49-F238E27FC236}">
              <a16:creationId xmlns:a16="http://schemas.microsoft.com/office/drawing/2014/main" id="{3E6CDBAD-1FA6-48C4-A96D-8908DE99151F}"/>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7" name="直線コネクタ 176">
          <a:extLst>
            <a:ext uri="{FF2B5EF4-FFF2-40B4-BE49-F238E27FC236}">
              <a16:creationId xmlns:a16="http://schemas.microsoft.com/office/drawing/2014/main" id="{C064F92A-1858-40D5-A7C7-293BE3C876A6}"/>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8" name="テキスト ボックス 177">
          <a:extLst>
            <a:ext uri="{FF2B5EF4-FFF2-40B4-BE49-F238E27FC236}">
              <a16:creationId xmlns:a16="http://schemas.microsoft.com/office/drawing/2014/main" id="{0B288929-5339-4B1E-A7EE-6830D0013F2F}"/>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9" name="直線コネクタ 178">
          <a:extLst>
            <a:ext uri="{FF2B5EF4-FFF2-40B4-BE49-F238E27FC236}">
              <a16:creationId xmlns:a16="http://schemas.microsoft.com/office/drawing/2014/main" id="{DCC89136-385C-4432-938C-59E31A592E34}"/>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0" name="テキスト ボックス 179">
          <a:extLst>
            <a:ext uri="{FF2B5EF4-FFF2-40B4-BE49-F238E27FC236}">
              <a16:creationId xmlns:a16="http://schemas.microsoft.com/office/drawing/2014/main" id="{74BC9AC2-5F0B-4C47-892E-931206FA7667}"/>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A925E069-9F88-477C-B9C2-A12E7250465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2" name="テキスト ボックス 181">
          <a:extLst>
            <a:ext uri="{FF2B5EF4-FFF2-40B4-BE49-F238E27FC236}">
              <a16:creationId xmlns:a16="http://schemas.microsoft.com/office/drawing/2014/main" id="{83F9CDE1-E58D-4987-8A3A-219DE4AF21C6}"/>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25F03AD4-F4CD-4883-B2FB-9F1F12767A0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184" name="直線コネクタ 183">
          <a:extLst>
            <a:ext uri="{FF2B5EF4-FFF2-40B4-BE49-F238E27FC236}">
              <a16:creationId xmlns:a16="http://schemas.microsoft.com/office/drawing/2014/main" id="{B94AAF78-2AEE-4E32-83AB-F87FE46F6442}"/>
            </a:ext>
          </a:extLst>
        </xdr:cNvPr>
        <xdr:cNvCxnSpPr/>
      </xdr:nvCxnSpPr>
      <xdr:spPr>
        <a:xfrm flipV="1">
          <a:off x="4086225" y="1311859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5" name="【福祉施設】&#10;有形固定資産減価償却率最小値テキスト">
          <a:extLst>
            <a:ext uri="{FF2B5EF4-FFF2-40B4-BE49-F238E27FC236}">
              <a16:creationId xmlns:a16="http://schemas.microsoft.com/office/drawing/2014/main" id="{75AB927B-15C6-4AF4-9758-30901E58966E}"/>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6" name="直線コネクタ 185">
          <a:extLst>
            <a:ext uri="{FF2B5EF4-FFF2-40B4-BE49-F238E27FC236}">
              <a16:creationId xmlns:a16="http://schemas.microsoft.com/office/drawing/2014/main" id="{0624D976-1D43-46CA-A68B-E889EA9424CD}"/>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8B0894F4-02EF-4DFA-BD49-468E42E1E5CE}"/>
            </a:ext>
          </a:extLst>
        </xdr:cNvPr>
        <xdr:cNvSpPr txBox="1"/>
      </xdr:nvSpPr>
      <xdr:spPr>
        <a:xfrm>
          <a:off x="4124960" y="12901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188" name="直線コネクタ 187">
          <a:extLst>
            <a:ext uri="{FF2B5EF4-FFF2-40B4-BE49-F238E27FC236}">
              <a16:creationId xmlns:a16="http://schemas.microsoft.com/office/drawing/2014/main" id="{30733E37-616F-41F5-B589-8F5724C5B828}"/>
            </a:ext>
          </a:extLst>
        </xdr:cNvPr>
        <xdr:cNvCxnSpPr/>
      </xdr:nvCxnSpPr>
      <xdr:spPr>
        <a:xfrm>
          <a:off x="4020820" y="13118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04E841E6-D4A1-4B8D-A705-E9E227584CA9}"/>
            </a:ext>
          </a:extLst>
        </xdr:cNvPr>
        <xdr:cNvSpPr txBox="1"/>
      </xdr:nvSpPr>
      <xdr:spPr>
        <a:xfrm>
          <a:off x="4124960" y="1360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190" name="フローチャート: 判断 189">
          <a:extLst>
            <a:ext uri="{FF2B5EF4-FFF2-40B4-BE49-F238E27FC236}">
              <a16:creationId xmlns:a16="http://schemas.microsoft.com/office/drawing/2014/main" id="{05B56980-2BA3-4056-9213-2C909E98412E}"/>
            </a:ext>
          </a:extLst>
        </xdr:cNvPr>
        <xdr:cNvSpPr/>
      </xdr:nvSpPr>
      <xdr:spPr>
        <a:xfrm>
          <a:off x="403606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191" name="フローチャート: 判断 190">
          <a:extLst>
            <a:ext uri="{FF2B5EF4-FFF2-40B4-BE49-F238E27FC236}">
              <a16:creationId xmlns:a16="http://schemas.microsoft.com/office/drawing/2014/main" id="{221BD504-0FB2-4E46-89ED-1A4DF7453FD1}"/>
            </a:ext>
          </a:extLst>
        </xdr:cNvPr>
        <xdr:cNvSpPr/>
      </xdr:nvSpPr>
      <xdr:spPr>
        <a:xfrm>
          <a:off x="3312160" y="135912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192" name="フローチャート: 判断 191">
          <a:extLst>
            <a:ext uri="{FF2B5EF4-FFF2-40B4-BE49-F238E27FC236}">
              <a16:creationId xmlns:a16="http://schemas.microsoft.com/office/drawing/2014/main" id="{49E5E037-DB8E-4899-A9CC-33D169DDFDFA}"/>
            </a:ext>
          </a:extLst>
        </xdr:cNvPr>
        <xdr:cNvSpPr/>
      </xdr:nvSpPr>
      <xdr:spPr>
        <a:xfrm>
          <a:off x="2514600" y="1355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193" name="フローチャート: 判断 192">
          <a:extLst>
            <a:ext uri="{FF2B5EF4-FFF2-40B4-BE49-F238E27FC236}">
              <a16:creationId xmlns:a16="http://schemas.microsoft.com/office/drawing/2014/main" id="{2E5CD0CB-082A-4189-92A7-AA10719B73DF}"/>
            </a:ext>
          </a:extLst>
        </xdr:cNvPr>
        <xdr:cNvSpPr/>
      </xdr:nvSpPr>
      <xdr:spPr>
        <a:xfrm>
          <a:off x="1739900" y="134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194" name="フローチャート: 判断 193">
          <a:extLst>
            <a:ext uri="{FF2B5EF4-FFF2-40B4-BE49-F238E27FC236}">
              <a16:creationId xmlns:a16="http://schemas.microsoft.com/office/drawing/2014/main" id="{87019310-5852-4884-8600-160B280C38C7}"/>
            </a:ext>
          </a:extLst>
        </xdr:cNvPr>
        <xdr:cNvSpPr/>
      </xdr:nvSpPr>
      <xdr:spPr>
        <a:xfrm>
          <a:off x="965200" y="134122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68A37A66-D7DD-49AF-8CD4-6E24AB1DBFE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BF286F1F-E792-428B-B381-B2D3079C399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FDD6FBDF-B5A1-4F64-A2D7-04C942A65FE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F0B0D23D-4F15-4F51-9CF8-4C29E2C24AB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FAC210F0-038A-4461-8451-9EBD0BE2598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119887</xdr:rowOff>
    </xdr:from>
    <xdr:to>
      <xdr:col>24</xdr:col>
      <xdr:colOff>114300</xdr:colOff>
      <xdr:row>81</xdr:row>
      <xdr:rowOff>50037</xdr:rowOff>
    </xdr:to>
    <xdr:sp macro="" textlink="">
      <xdr:nvSpPr>
        <xdr:cNvPr id="200" name="楕円 199">
          <a:extLst>
            <a:ext uri="{FF2B5EF4-FFF2-40B4-BE49-F238E27FC236}">
              <a16:creationId xmlns:a16="http://schemas.microsoft.com/office/drawing/2014/main" id="{1976520E-6125-438A-ACA9-A4A44EDC7D27}"/>
            </a:ext>
          </a:extLst>
        </xdr:cNvPr>
        <xdr:cNvSpPr/>
      </xdr:nvSpPr>
      <xdr:spPr>
        <a:xfrm>
          <a:off x="4036060" y="13531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142764</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80CB978C-E015-4985-9766-6B07D4C9DA1F}"/>
            </a:ext>
          </a:extLst>
        </xdr:cNvPr>
        <xdr:cNvSpPr txBox="1"/>
      </xdr:nvSpPr>
      <xdr:spPr>
        <a:xfrm>
          <a:off x="4124960" y="1338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69596</xdr:rowOff>
    </xdr:from>
    <xdr:to>
      <xdr:col>20</xdr:col>
      <xdr:colOff>38100</xdr:colOff>
      <xdr:row>80</xdr:row>
      <xdr:rowOff>171196</xdr:rowOff>
    </xdr:to>
    <xdr:sp macro="" textlink="">
      <xdr:nvSpPr>
        <xdr:cNvPr id="202" name="楕円 201">
          <a:extLst>
            <a:ext uri="{FF2B5EF4-FFF2-40B4-BE49-F238E27FC236}">
              <a16:creationId xmlns:a16="http://schemas.microsoft.com/office/drawing/2014/main" id="{DC786E74-46CA-4AAF-A8D4-52D43CE909DA}"/>
            </a:ext>
          </a:extLst>
        </xdr:cNvPr>
        <xdr:cNvSpPr/>
      </xdr:nvSpPr>
      <xdr:spPr>
        <a:xfrm>
          <a:off x="3312160" y="134807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120396</xdr:rowOff>
    </xdr:from>
    <xdr:to>
      <xdr:col>24</xdr:col>
      <xdr:colOff>63500</xdr:colOff>
      <xdr:row>80</xdr:row>
      <xdr:rowOff>170687</xdr:rowOff>
    </xdr:to>
    <xdr:cxnSp macro="">
      <xdr:nvCxnSpPr>
        <xdr:cNvPr id="203" name="直線コネクタ 202">
          <a:extLst>
            <a:ext uri="{FF2B5EF4-FFF2-40B4-BE49-F238E27FC236}">
              <a16:creationId xmlns:a16="http://schemas.microsoft.com/office/drawing/2014/main" id="{49A0014D-4BF9-4313-B135-6733D7B52535}"/>
            </a:ext>
          </a:extLst>
        </xdr:cNvPr>
        <xdr:cNvCxnSpPr/>
      </xdr:nvCxnSpPr>
      <xdr:spPr>
        <a:xfrm>
          <a:off x="3355340" y="13531596"/>
          <a:ext cx="73152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xdr:rowOff>
    </xdr:from>
    <xdr:to>
      <xdr:col>15</xdr:col>
      <xdr:colOff>101600</xdr:colOff>
      <xdr:row>80</xdr:row>
      <xdr:rowOff>118618</xdr:rowOff>
    </xdr:to>
    <xdr:sp macro="" textlink="">
      <xdr:nvSpPr>
        <xdr:cNvPr id="204" name="楕円 203">
          <a:extLst>
            <a:ext uri="{FF2B5EF4-FFF2-40B4-BE49-F238E27FC236}">
              <a16:creationId xmlns:a16="http://schemas.microsoft.com/office/drawing/2014/main" id="{8FE599FC-8A0B-4D25-BE90-D80F755650E3}"/>
            </a:ext>
          </a:extLst>
        </xdr:cNvPr>
        <xdr:cNvSpPr/>
      </xdr:nvSpPr>
      <xdr:spPr>
        <a:xfrm>
          <a:off x="2514600" y="134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67818</xdr:rowOff>
    </xdr:from>
    <xdr:to>
      <xdr:col>19</xdr:col>
      <xdr:colOff>177800</xdr:colOff>
      <xdr:row>80</xdr:row>
      <xdr:rowOff>120396</xdr:rowOff>
    </xdr:to>
    <xdr:cxnSp macro="">
      <xdr:nvCxnSpPr>
        <xdr:cNvPr id="205" name="直線コネクタ 204">
          <a:extLst>
            <a:ext uri="{FF2B5EF4-FFF2-40B4-BE49-F238E27FC236}">
              <a16:creationId xmlns:a16="http://schemas.microsoft.com/office/drawing/2014/main" id="{71E9331C-1BE0-4DCF-A456-7CED73A9FFF3}"/>
            </a:ext>
          </a:extLst>
        </xdr:cNvPr>
        <xdr:cNvCxnSpPr/>
      </xdr:nvCxnSpPr>
      <xdr:spPr>
        <a:xfrm>
          <a:off x="2565400" y="13479018"/>
          <a:ext cx="78994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06" name="楕円 205">
          <a:extLst>
            <a:ext uri="{FF2B5EF4-FFF2-40B4-BE49-F238E27FC236}">
              <a16:creationId xmlns:a16="http://schemas.microsoft.com/office/drawing/2014/main" id="{D0BF3055-4F42-4E39-83BA-00E83495500B}"/>
            </a:ext>
          </a:extLst>
        </xdr:cNvPr>
        <xdr:cNvSpPr/>
      </xdr:nvSpPr>
      <xdr:spPr>
        <a:xfrm>
          <a:off x="1739900" y="13381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17526</xdr:rowOff>
    </xdr:from>
    <xdr:to>
      <xdr:col>15</xdr:col>
      <xdr:colOff>50800</xdr:colOff>
      <xdr:row>80</xdr:row>
      <xdr:rowOff>67818</xdr:rowOff>
    </xdr:to>
    <xdr:cxnSp macro="">
      <xdr:nvCxnSpPr>
        <xdr:cNvPr id="207" name="直線コネクタ 206">
          <a:extLst>
            <a:ext uri="{FF2B5EF4-FFF2-40B4-BE49-F238E27FC236}">
              <a16:creationId xmlns:a16="http://schemas.microsoft.com/office/drawing/2014/main" id="{5A2EF777-A063-4F3A-AB40-2888217BA4CD}"/>
            </a:ext>
          </a:extLst>
        </xdr:cNvPr>
        <xdr:cNvCxnSpPr/>
      </xdr:nvCxnSpPr>
      <xdr:spPr>
        <a:xfrm>
          <a:off x="1790700" y="13428726"/>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85598</xdr:rowOff>
    </xdr:from>
    <xdr:to>
      <xdr:col>6</xdr:col>
      <xdr:colOff>38100</xdr:colOff>
      <xdr:row>80</xdr:row>
      <xdr:rowOff>15748</xdr:rowOff>
    </xdr:to>
    <xdr:sp macro="" textlink="">
      <xdr:nvSpPr>
        <xdr:cNvPr id="208" name="楕円 207">
          <a:extLst>
            <a:ext uri="{FF2B5EF4-FFF2-40B4-BE49-F238E27FC236}">
              <a16:creationId xmlns:a16="http://schemas.microsoft.com/office/drawing/2014/main" id="{8917A015-C453-4249-ABAE-EC3FBB390990}"/>
            </a:ext>
          </a:extLst>
        </xdr:cNvPr>
        <xdr:cNvSpPr/>
      </xdr:nvSpPr>
      <xdr:spPr>
        <a:xfrm>
          <a:off x="965200" y="13329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136398</xdr:rowOff>
    </xdr:from>
    <xdr:to>
      <xdr:col>10</xdr:col>
      <xdr:colOff>114300</xdr:colOff>
      <xdr:row>80</xdr:row>
      <xdr:rowOff>17526</xdr:rowOff>
    </xdr:to>
    <xdr:cxnSp macro="">
      <xdr:nvCxnSpPr>
        <xdr:cNvPr id="209" name="直線コネクタ 208">
          <a:extLst>
            <a:ext uri="{FF2B5EF4-FFF2-40B4-BE49-F238E27FC236}">
              <a16:creationId xmlns:a16="http://schemas.microsoft.com/office/drawing/2014/main" id="{180727AA-3FAF-4992-B4EF-5DBD1D799AC3}"/>
            </a:ext>
          </a:extLst>
        </xdr:cNvPr>
        <xdr:cNvCxnSpPr/>
      </xdr:nvCxnSpPr>
      <xdr:spPr>
        <a:xfrm>
          <a:off x="1008380" y="13379958"/>
          <a:ext cx="78232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105173</xdr:rowOff>
    </xdr:from>
    <xdr:ext cx="405111" cy="259045"/>
    <xdr:sp macro="" textlink="">
      <xdr:nvSpPr>
        <xdr:cNvPr id="210" name="n_1aveValue【福祉施設】&#10;有形固定資産減価償却率">
          <a:extLst>
            <a:ext uri="{FF2B5EF4-FFF2-40B4-BE49-F238E27FC236}">
              <a16:creationId xmlns:a16="http://schemas.microsoft.com/office/drawing/2014/main" id="{5E5337E1-50A2-4CF3-B152-5A583673737C}"/>
            </a:ext>
          </a:extLst>
        </xdr:cNvPr>
        <xdr:cNvSpPr txBox="1"/>
      </xdr:nvSpPr>
      <xdr:spPr>
        <a:xfrm>
          <a:off x="3170564" y="13684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211" name="n_2aveValue【福祉施設】&#10;有形固定資産減価償却率">
          <a:extLst>
            <a:ext uri="{FF2B5EF4-FFF2-40B4-BE49-F238E27FC236}">
              <a16:creationId xmlns:a16="http://schemas.microsoft.com/office/drawing/2014/main" id="{280FF532-D39A-417E-8F00-536CFDA7B261}"/>
            </a:ext>
          </a:extLst>
        </xdr:cNvPr>
        <xdr:cNvSpPr txBox="1"/>
      </xdr:nvSpPr>
      <xdr:spPr>
        <a:xfrm>
          <a:off x="2385704" y="1364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123462</xdr:rowOff>
    </xdr:from>
    <xdr:ext cx="405111" cy="259045"/>
    <xdr:sp macro="" textlink="">
      <xdr:nvSpPr>
        <xdr:cNvPr id="212" name="n_3aveValue【福祉施設】&#10;有形固定資産減価償却率">
          <a:extLst>
            <a:ext uri="{FF2B5EF4-FFF2-40B4-BE49-F238E27FC236}">
              <a16:creationId xmlns:a16="http://schemas.microsoft.com/office/drawing/2014/main" id="{B6C4B97A-8034-47EB-89E4-100EFFB46D0D}"/>
            </a:ext>
          </a:extLst>
        </xdr:cNvPr>
        <xdr:cNvSpPr txBox="1"/>
      </xdr:nvSpPr>
      <xdr:spPr>
        <a:xfrm>
          <a:off x="1611004" y="1353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93742</xdr:rowOff>
    </xdr:from>
    <xdr:ext cx="405111" cy="259045"/>
    <xdr:sp macro="" textlink="">
      <xdr:nvSpPr>
        <xdr:cNvPr id="213" name="n_4aveValue【福祉施設】&#10;有形固定資産減価償却率">
          <a:extLst>
            <a:ext uri="{FF2B5EF4-FFF2-40B4-BE49-F238E27FC236}">
              <a16:creationId xmlns:a16="http://schemas.microsoft.com/office/drawing/2014/main" id="{9177297C-82BB-413E-9038-137E822424CD}"/>
            </a:ext>
          </a:extLst>
        </xdr:cNvPr>
        <xdr:cNvSpPr txBox="1"/>
      </xdr:nvSpPr>
      <xdr:spPr>
        <a:xfrm>
          <a:off x="836304" y="1350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16273</xdr:rowOff>
    </xdr:from>
    <xdr:ext cx="405111" cy="259045"/>
    <xdr:sp macro="" textlink="">
      <xdr:nvSpPr>
        <xdr:cNvPr id="214" name="n_1mainValue【福祉施設】&#10;有形固定資産減価償却率">
          <a:extLst>
            <a:ext uri="{FF2B5EF4-FFF2-40B4-BE49-F238E27FC236}">
              <a16:creationId xmlns:a16="http://schemas.microsoft.com/office/drawing/2014/main" id="{5F9A1733-2250-4AB0-B54A-9206F89C1171}"/>
            </a:ext>
          </a:extLst>
        </xdr:cNvPr>
        <xdr:cNvSpPr txBox="1"/>
      </xdr:nvSpPr>
      <xdr:spPr>
        <a:xfrm>
          <a:off x="3170564" y="1325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135145</xdr:rowOff>
    </xdr:from>
    <xdr:ext cx="405111" cy="259045"/>
    <xdr:sp macro="" textlink="">
      <xdr:nvSpPr>
        <xdr:cNvPr id="215" name="n_2mainValue【福祉施設】&#10;有形固定資産減価償却率">
          <a:extLst>
            <a:ext uri="{FF2B5EF4-FFF2-40B4-BE49-F238E27FC236}">
              <a16:creationId xmlns:a16="http://schemas.microsoft.com/office/drawing/2014/main" id="{203AA966-7075-4425-A62A-D64D8E1D7881}"/>
            </a:ext>
          </a:extLst>
        </xdr:cNvPr>
        <xdr:cNvSpPr txBox="1"/>
      </xdr:nvSpPr>
      <xdr:spPr>
        <a:xfrm>
          <a:off x="2385704" y="1321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216" name="n_3mainValue【福祉施設】&#10;有形固定資産減価償却率">
          <a:extLst>
            <a:ext uri="{FF2B5EF4-FFF2-40B4-BE49-F238E27FC236}">
              <a16:creationId xmlns:a16="http://schemas.microsoft.com/office/drawing/2014/main" id="{33583AD3-B9E0-473B-83F4-EDABBF8461B1}"/>
            </a:ext>
          </a:extLst>
        </xdr:cNvPr>
        <xdr:cNvSpPr txBox="1"/>
      </xdr:nvSpPr>
      <xdr:spPr>
        <a:xfrm>
          <a:off x="161100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32275</xdr:rowOff>
    </xdr:from>
    <xdr:ext cx="405111" cy="259045"/>
    <xdr:sp macro="" textlink="">
      <xdr:nvSpPr>
        <xdr:cNvPr id="217" name="n_4mainValue【福祉施設】&#10;有形固定資産減価償却率">
          <a:extLst>
            <a:ext uri="{FF2B5EF4-FFF2-40B4-BE49-F238E27FC236}">
              <a16:creationId xmlns:a16="http://schemas.microsoft.com/office/drawing/2014/main" id="{A3E96EA9-A1C4-4C06-985B-6DD461E3986E}"/>
            </a:ext>
          </a:extLst>
        </xdr:cNvPr>
        <xdr:cNvSpPr txBox="1"/>
      </xdr:nvSpPr>
      <xdr:spPr>
        <a:xfrm>
          <a:off x="836304" y="1310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4DEA5814-6CC1-4092-9886-A0A6E94D615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E166E3B0-29F1-4BA8-9FCF-4D9058848A3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12240BCA-486D-4067-A804-A404C77264F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3F20A5B3-0FBA-473B-9E75-6FD6A74FA1F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F8EE3611-A343-4E38-B693-E5C7701AC23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286734C4-5AA4-4741-A9FD-39355A68A7D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82D75972-814C-45AF-8D99-B8595EE137F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DFAADB83-89AE-4251-B363-4044A5AB873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82321282-37D6-4CEB-99A0-DA285798AC0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FC4410FE-FB3E-4863-8838-D5D14DD85C9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8" name="直線コネクタ 227">
          <a:extLst>
            <a:ext uri="{FF2B5EF4-FFF2-40B4-BE49-F238E27FC236}">
              <a16:creationId xmlns:a16="http://schemas.microsoft.com/office/drawing/2014/main" id="{E088D2AB-04CB-416E-B2C5-0085CDBC8C61}"/>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9" name="テキスト ボックス 228">
          <a:extLst>
            <a:ext uri="{FF2B5EF4-FFF2-40B4-BE49-F238E27FC236}">
              <a16:creationId xmlns:a16="http://schemas.microsoft.com/office/drawing/2014/main" id="{E967C559-397C-4420-838D-7C7272E4099D}"/>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0" name="直線コネクタ 229">
          <a:extLst>
            <a:ext uri="{FF2B5EF4-FFF2-40B4-BE49-F238E27FC236}">
              <a16:creationId xmlns:a16="http://schemas.microsoft.com/office/drawing/2014/main" id="{8C7FB54F-6EF5-4DDE-8043-FC2F1BE9C4AC}"/>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1" name="テキスト ボックス 230">
          <a:extLst>
            <a:ext uri="{FF2B5EF4-FFF2-40B4-BE49-F238E27FC236}">
              <a16:creationId xmlns:a16="http://schemas.microsoft.com/office/drawing/2014/main" id="{05BF9C2D-4706-4F97-B4C6-6AE4471BE563}"/>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306A5ACC-FF77-4738-9021-E774E6D88B37}"/>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83C44578-DC5E-4B81-B36E-B882FAD8516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4" name="直線コネクタ 233">
          <a:extLst>
            <a:ext uri="{FF2B5EF4-FFF2-40B4-BE49-F238E27FC236}">
              <a16:creationId xmlns:a16="http://schemas.microsoft.com/office/drawing/2014/main" id="{1A50E923-02F9-401E-9677-C0EAF8BF205B}"/>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5" name="テキスト ボックス 234">
          <a:extLst>
            <a:ext uri="{FF2B5EF4-FFF2-40B4-BE49-F238E27FC236}">
              <a16:creationId xmlns:a16="http://schemas.microsoft.com/office/drawing/2014/main" id="{F6542596-DBD6-444C-B32C-D6E23542C5F9}"/>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6" name="直線コネクタ 235">
          <a:extLst>
            <a:ext uri="{FF2B5EF4-FFF2-40B4-BE49-F238E27FC236}">
              <a16:creationId xmlns:a16="http://schemas.microsoft.com/office/drawing/2014/main" id="{96BC7FBB-2713-4CC9-9E20-AE4514E21113}"/>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7" name="テキスト ボックス 236">
          <a:extLst>
            <a:ext uri="{FF2B5EF4-FFF2-40B4-BE49-F238E27FC236}">
              <a16:creationId xmlns:a16="http://schemas.microsoft.com/office/drawing/2014/main" id="{563AA267-35BD-4261-9A5D-249411F2E90B}"/>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B01335C4-D994-415D-84FB-50E013BC337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4DC50B2F-1875-429F-9F02-81E71B89029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75BD3864-339E-4685-AFF0-011C2B1311A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241" name="直線コネクタ 240">
          <a:extLst>
            <a:ext uri="{FF2B5EF4-FFF2-40B4-BE49-F238E27FC236}">
              <a16:creationId xmlns:a16="http://schemas.microsoft.com/office/drawing/2014/main" id="{9C40ABD9-30AA-4BC5-B1DA-9880FAA6A79B}"/>
            </a:ext>
          </a:extLst>
        </xdr:cNvPr>
        <xdr:cNvCxnSpPr/>
      </xdr:nvCxnSpPr>
      <xdr:spPr>
        <a:xfrm flipV="1">
          <a:off x="9219565" y="13098781"/>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2" name="【福祉施設】&#10;一人当たり面積最小値テキスト">
          <a:extLst>
            <a:ext uri="{FF2B5EF4-FFF2-40B4-BE49-F238E27FC236}">
              <a16:creationId xmlns:a16="http://schemas.microsoft.com/office/drawing/2014/main" id="{D4945A2C-6E8F-49DD-9CD2-BF50A54D95BA}"/>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3" name="直線コネクタ 242">
          <a:extLst>
            <a:ext uri="{FF2B5EF4-FFF2-40B4-BE49-F238E27FC236}">
              <a16:creationId xmlns:a16="http://schemas.microsoft.com/office/drawing/2014/main" id="{4D54C4F4-8B0A-4CEE-82B6-4289CE21F2E3}"/>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244" name="【福祉施設】&#10;一人当たり面積最大値テキスト">
          <a:extLst>
            <a:ext uri="{FF2B5EF4-FFF2-40B4-BE49-F238E27FC236}">
              <a16:creationId xmlns:a16="http://schemas.microsoft.com/office/drawing/2014/main" id="{65BE159F-9F07-4801-A3AD-0CB5FEA1C7DD}"/>
            </a:ext>
          </a:extLst>
        </xdr:cNvPr>
        <xdr:cNvSpPr txBox="1"/>
      </xdr:nvSpPr>
      <xdr:spPr>
        <a:xfrm>
          <a:off x="9258300" y="1288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245" name="直線コネクタ 244">
          <a:extLst>
            <a:ext uri="{FF2B5EF4-FFF2-40B4-BE49-F238E27FC236}">
              <a16:creationId xmlns:a16="http://schemas.microsoft.com/office/drawing/2014/main" id="{0E0C8F30-6BF5-41A4-94B2-6A1615F4D265}"/>
            </a:ext>
          </a:extLst>
        </xdr:cNvPr>
        <xdr:cNvCxnSpPr/>
      </xdr:nvCxnSpPr>
      <xdr:spPr>
        <a:xfrm>
          <a:off x="9154160" y="13098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44466</xdr:rowOff>
    </xdr:from>
    <xdr:ext cx="469744" cy="259045"/>
    <xdr:sp macro="" textlink="">
      <xdr:nvSpPr>
        <xdr:cNvPr id="246" name="【福祉施設】&#10;一人当たり面積平均値テキスト">
          <a:extLst>
            <a:ext uri="{FF2B5EF4-FFF2-40B4-BE49-F238E27FC236}">
              <a16:creationId xmlns:a16="http://schemas.microsoft.com/office/drawing/2014/main" id="{8B6F7227-44C2-45A9-9E28-659112074C9E}"/>
            </a:ext>
          </a:extLst>
        </xdr:cNvPr>
        <xdr:cNvSpPr txBox="1"/>
      </xdr:nvSpPr>
      <xdr:spPr>
        <a:xfrm>
          <a:off x="9258300" y="13958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247" name="フローチャート: 判断 246">
          <a:extLst>
            <a:ext uri="{FF2B5EF4-FFF2-40B4-BE49-F238E27FC236}">
              <a16:creationId xmlns:a16="http://schemas.microsoft.com/office/drawing/2014/main" id="{33100D90-FB73-4E11-87B2-EACFB34C94DE}"/>
            </a:ext>
          </a:extLst>
        </xdr:cNvPr>
        <xdr:cNvSpPr/>
      </xdr:nvSpPr>
      <xdr:spPr>
        <a:xfrm>
          <a:off x="9192260" y="141033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248" name="フローチャート: 判断 247">
          <a:extLst>
            <a:ext uri="{FF2B5EF4-FFF2-40B4-BE49-F238E27FC236}">
              <a16:creationId xmlns:a16="http://schemas.microsoft.com/office/drawing/2014/main" id="{6E4F7E77-AD9D-4E5C-B84F-6F5F386DB126}"/>
            </a:ext>
          </a:extLst>
        </xdr:cNvPr>
        <xdr:cNvSpPr/>
      </xdr:nvSpPr>
      <xdr:spPr>
        <a:xfrm>
          <a:off x="8445500" y="1410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249" name="フローチャート: 判断 248">
          <a:extLst>
            <a:ext uri="{FF2B5EF4-FFF2-40B4-BE49-F238E27FC236}">
              <a16:creationId xmlns:a16="http://schemas.microsoft.com/office/drawing/2014/main" id="{2C080707-6B92-4873-A775-C77EAA4CA69F}"/>
            </a:ext>
          </a:extLst>
        </xdr:cNvPr>
        <xdr:cNvSpPr/>
      </xdr:nvSpPr>
      <xdr:spPr>
        <a:xfrm>
          <a:off x="7670800" y="1415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250" name="フローチャート: 判断 249">
          <a:extLst>
            <a:ext uri="{FF2B5EF4-FFF2-40B4-BE49-F238E27FC236}">
              <a16:creationId xmlns:a16="http://schemas.microsoft.com/office/drawing/2014/main" id="{DB9873CB-1D3C-4A95-9AA9-11A2466A63C2}"/>
            </a:ext>
          </a:extLst>
        </xdr:cNvPr>
        <xdr:cNvSpPr/>
      </xdr:nvSpPr>
      <xdr:spPr>
        <a:xfrm>
          <a:off x="68732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251" name="フローチャート: 判断 250">
          <a:extLst>
            <a:ext uri="{FF2B5EF4-FFF2-40B4-BE49-F238E27FC236}">
              <a16:creationId xmlns:a16="http://schemas.microsoft.com/office/drawing/2014/main" id="{1FD6134B-7078-4185-87E1-133CA01C10D7}"/>
            </a:ext>
          </a:extLst>
        </xdr:cNvPr>
        <xdr:cNvSpPr/>
      </xdr:nvSpPr>
      <xdr:spPr>
        <a:xfrm>
          <a:off x="60985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7C6D8F3D-7A90-4C12-8C69-077200E7EE7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D6739A19-B683-49E3-8429-81340CBC8C6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5F9125B1-04D5-4866-A5A5-3B59BE1E6D0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0A1802D-9841-4E83-9568-F9DF704CDD4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2734229-F352-4915-B6E4-CA0F4D465A4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63500</xdr:rowOff>
    </xdr:from>
    <xdr:to>
      <xdr:col>55</xdr:col>
      <xdr:colOff>50800</xdr:colOff>
      <xdr:row>85</xdr:row>
      <xdr:rowOff>165100</xdr:rowOff>
    </xdr:to>
    <xdr:sp macro="" textlink="">
      <xdr:nvSpPr>
        <xdr:cNvPr id="257" name="楕円 256">
          <a:extLst>
            <a:ext uri="{FF2B5EF4-FFF2-40B4-BE49-F238E27FC236}">
              <a16:creationId xmlns:a16="http://schemas.microsoft.com/office/drawing/2014/main" id="{A6DBCC08-A8D0-4BBC-ACDF-13DDDCB52FFF}"/>
            </a:ext>
          </a:extLst>
        </xdr:cNvPr>
        <xdr:cNvSpPr/>
      </xdr:nvSpPr>
      <xdr:spPr>
        <a:xfrm>
          <a:off x="9192260" y="14312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41927</xdr:rowOff>
    </xdr:from>
    <xdr:ext cx="469744" cy="259045"/>
    <xdr:sp macro="" textlink="">
      <xdr:nvSpPr>
        <xdr:cNvPr id="258" name="【福祉施設】&#10;一人当たり面積該当値テキスト">
          <a:extLst>
            <a:ext uri="{FF2B5EF4-FFF2-40B4-BE49-F238E27FC236}">
              <a16:creationId xmlns:a16="http://schemas.microsoft.com/office/drawing/2014/main" id="{7A075B85-C4A8-4435-AE87-234C0FE58701}"/>
            </a:ext>
          </a:extLst>
        </xdr:cNvPr>
        <xdr:cNvSpPr txBox="1"/>
      </xdr:nvSpPr>
      <xdr:spPr>
        <a:xfrm>
          <a:off x="92583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259" name="楕円 258">
          <a:extLst>
            <a:ext uri="{FF2B5EF4-FFF2-40B4-BE49-F238E27FC236}">
              <a16:creationId xmlns:a16="http://schemas.microsoft.com/office/drawing/2014/main" id="{9F6CB417-3839-4DA8-B2F0-B4972BFE7A18}"/>
            </a:ext>
          </a:extLst>
        </xdr:cNvPr>
        <xdr:cNvSpPr/>
      </xdr:nvSpPr>
      <xdr:spPr>
        <a:xfrm>
          <a:off x="8445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114300</xdr:rowOff>
    </xdr:from>
    <xdr:to>
      <xdr:col>55</xdr:col>
      <xdr:colOff>0</xdr:colOff>
      <xdr:row>85</xdr:row>
      <xdr:rowOff>118111</xdr:rowOff>
    </xdr:to>
    <xdr:cxnSp macro="">
      <xdr:nvCxnSpPr>
        <xdr:cNvPr id="260" name="直線コネクタ 259">
          <a:extLst>
            <a:ext uri="{FF2B5EF4-FFF2-40B4-BE49-F238E27FC236}">
              <a16:creationId xmlns:a16="http://schemas.microsoft.com/office/drawing/2014/main" id="{A638817C-EF44-432D-85CC-A7BDFA9C72CE}"/>
            </a:ext>
          </a:extLst>
        </xdr:cNvPr>
        <xdr:cNvCxnSpPr/>
      </xdr:nvCxnSpPr>
      <xdr:spPr>
        <a:xfrm flipV="1">
          <a:off x="8496300" y="14363700"/>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71120</xdr:rowOff>
    </xdr:from>
    <xdr:to>
      <xdr:col>46</xdr:col>
      <xdr:colOff>38100</xdr:colOff>
      <xdr:row>86</xdr:row>
      <xdr:rowOff>1270</xdr:rowOff>
    </xdr:to>
    <xdr:sp macro="" textlink="">
      <xdr:nvSpPr>
        <xdr:cNvPr id="261" name="楕円 260">
          <a:extLst>
            <a:ext uri="{FF2B5EF4-FFF2-40B4-BE49-F238E27FC236}">
              <a16:creationId xmlns:a16="http://schemas.microsoft.com/office/drawing/2014/main" id="{345E1C1A-C746-45DC-AE04-FDB39CC3865B}"/>
            </a:ext>
          </a:extLst>
        </xdr:cNvPr>
        <xdr:cNvSpPr/>
      </xdr:nvSpPr>
      <xdr:spPr>
        <a:xfrm>
          <a:off x="7670800" y="14320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121920</xdr:rowOff>
    </xdr:to>
    <xdr:cxnSp macro="">
      <xdr:nvCxnSpPr>
        <xdr:cNvPr id="262" name="直線コネクタ 261">
          <a:extLst>
            <a:ext uri="{FF2B5EF4-FFF2-40B4-BE49-F238E27FC236}">
              <a16:creationId xmlns:a16="http://schemas.microsoft.com/office/drawing/2014/main" id="{C040B108-D36C-472B-85AD-1AB10D136B9B}"/>
            </a:ext>
          </a:extLst>
        </xdr:cNvPr>
        <xdr:cNvCxnSpPr/>
      </xdr:nvCxnSpPr>
      <xdr:spPr>
        <a:xfrm flipV="1">
          <a:off x="7713980" y="1436751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71120</xdr:rowOff>
    </xdr:from>
    <xdr:to>
      <xdr:col>41</xdr:col>
      <xdr:colOff>101600</xdr:colOff>
      <xdr:row>86</xdr:row>
      <xdr:rowOff>1270</xdr:rowOff>
    </xdr:to>
    <xdr:sp macro="" textlink="">
      <xdr:nvSpPr>
        <xdr:cNvPr id="263" name="楕円 262">
          <a:extLst>
            <a:ext uri="{FF2B5EF4-FFF2-40B4-BE49-F238E27FC236}">
              <a16:creationId xmlns:a16="http://schemas.microsoft.com/office/drawing/2014/main" id="{248B273E-6C44-45D8-8851-33581BC0B239}"/>
            </a:ext>
          </a:extLst>
        </xdr:cNvPr>
        <xdr:cNvSpPr/>
      </xdr:nvSpPr>
      <xdr:spPr>
        <a:xfrm>
          <a:off x="6873240" y="1432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121920</xdr:rowOff>
    </xdr:from>
    <xdr:to>
      <xdr:col>45</xdr:col>
      <xdr:colOff>177800</xdr:colOff>
      <xdr:row>85</xdr:row>
      <xdr:rowOff>121920</xdr:rowOff>
    </xdr:to>
    <xdr:cxnSp macro="">
      <xdr:nvCxnSpPr>
        <xdr:cNvPr id="264" name="直線コネクタ 263">
          <a:extLst>
            <a:ext uri="{FF2B5EF4-FFF2-40B4-BE49-F238E27FC236}">
              <a16:creationId xmlns:a16="http://schemas.microsoft.com/office/drawing/2014/main" id="{236E44F3-7D72-4D53-A0D8-8DD8745BDB4B}"/>
            </a:ext>
          </a:extLst>
        </xdr:cNvPr>
        <xdr:cNvCxnSpPr/>
      </xdr:nvCxnSpPr>
      <xdr:spPr>
        <a:xfrm>
          <a:off x="6924040" y="143713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71120</xdr:rowOff>
    </xdr:from>
    <xdr:to>
      <xdr:col>36</xdr:col>
      <xdr:colOff>165100</xdr:colOff>
      <xdr:row>86</xdr:row>
      <xdr:rowOff>1270</xdr:rowOff>
    </xdr:to>
    <xdr:sp macro="" textlink="">
      <xdr:nvSpPr>
        <xdr:cNvPr id="265" name="楕円 264">
          <a:extLst>
            <a:ext uri="{FF2B5EF4-FFF2-40B4-BE49-F238E27FC236}">
              <a16:creationId xmlns:a16="http://schemas.microsoft.com/office/drawing/2014/main" id="{1335BA37-36FD-4AFF-AA7A-C79E427D994D}"/>
            </a:ext>
          </a:extLst>
        </xdr:cNvPr>
        <xdr:cNvSpPr/>
      </xdr:nvSpPr>
      <xdr:spPr>
        <a:xfrm>
          <a:off x="6098540" y="1432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121920</xdr:rowOff>
    </xdr:from>
    <xdr:to>
      <xdr:col>41</xdr:col>
      <xdr:colOff>50800</xdr:colOff>
      <xdr:row>85</xdr:row>
      <xdr:rowOff>121920</xdr:rowOff>
    </xdr:to>
    <xdr:cxnSp macro="">
      <xdr:nvCxnSpPr>
        <xdr:cNvPr id="266" name="直線コネクタ 265">
          <a:extLst>
            <a:ext uri="{FF2B5EF4-FFF2-40B4-BE49-F238E27FC236}">
              <a16:creationId xmlns:a16="http://schemas.microsoft.com/office/drawing/2014/main" id="{8E4B0C9E-5707-45AB-877B-138B2E5D4702}"/>
            </a:ext>
          </a:extLst>
        </xdr:cNvPr>
        <xdr:cNvCxnSpPr/>
      </xdr:nvCxnSpPr>
      <xdr:spPr>
        <a:xfrm>
          <a:off x="6149340" y="143713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267" name="n_1aveValue【福祉施設】&#10;一人当たり面積">
          <a:extLst>
            <a:ext uri="{FF2B5EF4-FFF2-40B4-BE49-F238E27FC236}">
              <a16:creationId xmlns:a16="http://schemas.microsoft.com/office/drawing/2014/main" id="{7CB2CF8A-77B4-44C8-9BA5-37FABE24DEB3}"/>
            </a:ext>
          </a:extLst>
        </xdr:cNvPr>
        <xdr:cNvSpPr txBox="1"/>
      </xdr:nvSpPr>
      <xdr:spPr>
        <a:xfrm>
          <a:off x="827158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17797</xdr:rowOff>
    </xdr:from>
    <xdr:ext cx="469744" cy="259045"/>
    <xdr:sp macro="" textlink="">
      <xdr:nvSpPr>
        <xdr:cNvPr id="268" name="n_2aveValue【福祉施設】&#10;一人当たり面積">
          <a:extLst>
            <a:ext uri="{FF2B5EF4-FFF2-40B4-BE49-F238E27FC236}">
              <a16:creationId xmlns:a16="http://schemas.microsoft.com/office/drawing/2014/main" id="{1BC89620-E444-4257-8C8A-0440309106DA}"/>
            </a:ext>
          </a:extLst>
        </xdr:cNvPr>
        <xdr:cNvSpPr txBox="1"/>
      </xdr:nvSpPr>
      <xdr:spPr>
        <a:xfrm>
          <a:off x="7509587" y="1393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269" name="n_3aveValue【福祉施設】&#10;一人当たり面積">
          <a:extLst>
            <a:ext uri="{FF2B5EF4-FFF2-40B4-BE49-F238E27FC236}">
              <a16:creationId xmlns:a16="http://schemas.microsoft.com/office/drawing/2014/main" id="{6B52FB60-A92E-4AEC-A916-CC23D26AD5C8}"/>
            </a:ext>
          </a:extLst>
        </xdr:cNvPr>
        <xdr:cNvSpPr txBox="1"/>
      </xdr:nvSpPr>
      <xdr:spPr>
        <a:xfrm>
          <a:off x="671202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270" name="n_4aveValue【福祉施設】&#10;一人当たり面積">
          <a:extLst>
            <a:ext uri="{FF2B5EF4-FFF2-40B4-BE49-F238E27FC236}">
              <a16:creationId xmlns:a16="http://schemas.microsoft.com/office/drawing/2014/main" id="{387576C6-EEDF-4178-A14F-FC24B4DFDC03}"/>
            </a:ext>
          </a:extLst>
        </xdr:cNvPr>
        <xdr:cNvSpPr txBox="1"/>
      </xdr:nvSpPr>
      <xdr:spPr>
        <a:xfrm>
          <a:off x="59373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271" name="n_1mainValue【福祉施設】&#10;一人当たり面積">
          <a:extLst>
            <a:ext uri="{FF2B5EF4-FFF2-40B4-BE49-F238E27FC236}">
              <a16:creationId xmlns:a16="http://schemas.microsoft.com/office/drawing/2014/main" id="{A0169FD4-E713-48BE-80E1-433C4148DC34}"/>
            </a:ext>
          </a:extLst>
        </xdr:cNvPr>
        <xdr:cNvSpPr txBox="1"/>
      </xdr:nvSpPr>
      <xdr:spPr>
        <a:xfrm>
          <a:off x="827158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163847</xdr:rowOff>
    </xdr:from>
    <xdr:ext cx="469744" cy="259045"/>
    <xdr:sp macro="" textlink="">
      <xdr:nvSpPr>
        <xdr:cNvPr id="272" name="n_2mainValue【福祉施設】&#10;一人当たり面積">
          <a:extLst>
            <a:ext uri="{FF2B5EF4-FFF2-40B4-BE49-F238E27FC236}">
              <a16:creationId xmlns:a16="http://schemas.microsoft.com/office/drawing/2014/main" id="{E7225C41-4513-46D5-9E24-90C7969B86AD}"/>
            </a:ext>
          </a:extLst>
        </xdr:cNvPr>
        <xdr:cNvSpPr txBox="1"/>
      </xdr:nvSpPr>
      <xdr:spPr>
        <a:xfrm>
          <a:off x="750958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273" name="n_3mainValue【福祉施設】&#10;一人当たり面積">
          <a:extLst>
            <a:ext uri="{FF2B5EF4-FFF2-40B4-BE49-F238E27FC236}">
              <a16:creationId xmlns:a16="http://schemas.microsoft.com/office/drawing/2014/main" id="{A0EB6183-B6E0-4EC7-9A40-5026003F49AC}"/>
            </a:ext>
          </a:extLst>
        </xdr:cNvPr>
        <xdr:cNvSpPr txBox="1"/>
      </xdr:nvSpPr>
      <xdr:spPr>
        <a:xfrm>
          <a:off x="67120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163847</xdr:rowOff>
    </xdr:from>
    <xdr:ext cx="469744" cy="259045"/>
    <xdr:sp macro="" textlink="">
      <xdr:nvSpPr>
        <xdr:cNvPr id="274" name="n_4mainValue【福祉施設】&#10;一人当たり面積">
          <a:extLst>
            <a:ext uri="{FF2B5EF4-FFF2-40B4-BE49-F238E27FC236}">
              <a16:creationId xmlns:a16="http://schemas.microsoft.com/office/drawing/2014/main" id="{6B669AE5-2443-450F-B3DA-58ADADB9765A}"/>
            </a:ext>
          </a:extLst>
        </xdr:cNvPr>
        <xdr:cNvSpPr txBox="1"/>
      </xdr:nvSpPr>
      <xdr:spPr>
        <a:xfrm>
          <a:off x="59373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2EF67629-5CCD-4B67-A2EF-62A2159DEC3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DBBADB7A-6769-4D57-92EF-2572D03D204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339A899B-2B43-4075-A398-3EAC5CD1220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1204CF9D-A571-4BCC-AB78-701E6A5949E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91E8A123-7EE1-4280-9FAE-459EE40F6A3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5E0A964B-8062-4745-A88D-3E5E024DAE2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6D2E93DE-7A33-4B32-9A28-B1FD9703F0D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753AC67B-1331-472C-9C04-97DE73EE881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728423D4-EFFF-4B4A-9141-D201BCC1307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9AB19D2E-3511-4CD6-B250-7020A5111329}"/>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2B06A1C5-30A6-4122-AED6-B96275B4134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a:extLst>
            <a:ext uri="{FF2B5EF4-FFF2-40B4-BE49-F238E27FC236}">
              <a16:creationId xmlns:a16="http://schemas.microsoft.com/office/drawing/2014/main" id="{4D8742AD-48ED-424E-8269-82E629FCBCA3}"/>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7" name="テキスト ボックス 286">
          <a:extLst>
            <a:ext uri="{FF2B5EF4-FFF2-40B4-BE49-F238E27FC236}">
              <a16:creationId xmlns:a16="http://schemas.microsoft.com/office/drawing/2014/main" id="{DF4BBF2F-2895-4728-9F6C-7B391FB495CF}"/>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a:extLst>
            <a:ext uri="{FF2B5EF4-FFF2-40B4-BE49-F238E27FC236}">
              <a16:creationId xmlns:a16="http://schemas.microsoft.com/office/drawing/2014/main" id="{5612C592-8682-4EA0-84A0-7E298276DBC7}"/>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a:extLst>
            <a:ext uri="{FF2B5EF4-FFF2-40B4-BE49-F238E27FC236}">
              <a16:creationId xmlns:a16="http://schemas.microsoft.com/office/drawing/2014/main" id="{29F43B69-2088-41A9-889B-4CA29DECA7C6}"/>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a:extLst>
            <a:ext uri="{FF2B5EF4-FFF2-40B4-BE49-F238E27FC236}">
              <a16:creationId xmlns:a16="http://schemas.microsoft.com/office/drawing/2014/main" id="{0E43254E-1ADC-43D2-9033-75B02DB1D91B}"/>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a:extLst>
            <a:ext uri="{FF2B5EF4-FFF2-40B4-BE49-F238E27FC236}">
              <a16:creationId xmlns:a16="http://schemas.microsoft.com/office/drawing/2014/main" id="{4F2EB647-914D-4285-AE3E-A48B1D154296}"/>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a:extLst>
            <a:ext uri="{FF2B5EF4-FFF2-40B4-BE49-F238E27FC236}">
              <a16:creationId xmlns:a16="http://schemas.microsoft.com/office/drawing/2014/main" id="{C3608462-25C2-4F44-BA69-091C08664879}"/>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a:extLst>
            <a:ext uri="{FF2B5EF4-FFF2-40B4-BE49-F238E27FC236}">
              <a16:creationId xmlns:a16="http://schemas.microsoft.com/office/drawing/2014/main" id="{8B7FEDC6-BAF9-45F0-BBB8-0E8F91E7DF84}"/>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a:extLst>
            <a:ext uri="{FF2B5EF4-FFF2-40B4-BE49-F238E27FC236}">
              <a16:creationId xmlns:a16="http://schemas.microsoft.com/office/drawing/2014/main" id="{8C9FBA55-21C0-4893-80D0-3348C59D9D54}"/>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5" name="テキスト ボックス 294">
          <a:extLst>
            <a:ext uri="{FF2B5EF4-FFF2-40B4-BE49-F238E27FC236}">
              <a16:creationId xmlns:a16="http://schemas.microsoft.com/office/drawing/2014/main" id="{B72F00CD-E772-4609-876D-ABA188960D2F}"/>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a:extLst>
            <a:ext uri="{FF2B5EF4-FFF2-40B4-BE49-F238E27FC236}">
              <a16:creationId xmlns:a16="http://schemas.microsoft.com/office/drawing/2014/main" id="{5A95D2CB-4A12-4C78-A17E-0864F9C7574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7" name="テキスト ボックス 296">
          <a:extLst>
            <a:ext uri="{FF2B5EF4-FFF2-40B4-BE49-F238E27FC236}">
              <a16:creationId xmlns:a16="http://schemas.microsoft.com/office/drawing/2014/main" id="{A317C17A-1BB6-4618-AEDB-2EDEF9977AD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a:extLst>
            <a:ext uri="{FF2B5EF4-FFF2-40B4-BE49-F238E27FC236}">
              <a16:creationId xmlns:a16="http://schemas.microsoft.com/office/drawing/2014/main" id="{D163CDE2-E55C-4AB3-8672-F367D7430E8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299" name="直線コネクタ 298">
          <a:extLst>
            <a:ext uri="{FF2B5EF4-FFF2-40B4-BE49-F238E27FC236}">
              <a16:creationId xmlns:a16="http://schemas.microsoft.com/office/drawing/2014/main" id="{4E75CC61-1AA2-4942-B039-DE58AA3D1C9E}"/>
            </a:ext>
          </a:extLst>
        </xdr:cNvPr>
        <xdr:cNvCxnSpPr/>
      </xdr:nvCxnSpPr>
      <xdr:spPr>
        <a:xfrm flipV="1">
          <a:off x="4086225" y="16819245"/>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00" name="【市民会館】&#10;有形固定資産減価償却率最小値テキスト">
          <a:extLst>
            <a:ext uri="{FF2B5EF4-FFF2-40B4-BE49-F238E27FC236}">
              <a16:creationId xmlns:a16="http://schemas.microsoft.com/office/drawing/2014/main" id="{2CF369DD-B201-4685-8B79-4D8DD379516A}"/>
            </a:ext>
          </a:extLst>
        </xdr:cNvPr>
        <xdr:cNvSpPr txBox="1"/>
      </xdr:nvSpPr>
      <xdr:spPr>
        <a:xfrm>
          <a:off x="4124960" y="1825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01" name="直線コネクタ 300">
          <a:extLst>
            <a:ext uri="{FF2B5EF4-FFF2-40B4-BE49-F238E27FC236}">
              <a16:creationId xmlns:a16="http://schemas.microsoft.com/office/drawing/2014/main" id="{0E6C46DC-74EA-492A-B345-6F604FD476C6}"/>
            </a:ext>
          </a:extLst>
        </xdr:cNvPr>
        <xdr:cNvCxnSpPr/>
      </xdr:nvCxnSpPr>
      <xdr:spPr>
        <a:xfrm>
          <a:off x="4020820" y="18251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302" name="【市民会館】&#10;有形固定資産減価償却率最大値テキスト">
          <a:extLst>
            <a:ext uri="{FF2B5EF4-FFF2-40B4-BE49-F238E27FC236}">
              <a16:creationId xmlns:a16="http://schemas.microsoft.com/office/drawing/2014/main" id="{BEA110B1-321C-437E-91AE-34248FDAE5E1}"/>
            </a:ext>
          </a:extLst>
        </xdr:cNvPr>
        <xdr:cNvSpPr txBox="1"/>
      </xdr:nvSpPr>
      <xdr:spPr>
        <a:xfrm>
          <a:off x="4124960" y="16598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03" name="直線コネクタ 302">
          <a:extLst>
            <a:ext uri="{FF2B5EF4-FFF2-40B4-BE49-F238E27FC236}">
              <a16:creationId xmlns:a16="http://schemas.microsoft.com/office/drawing/2014/main" id="{AE0992F5-A4FB-4372-8148-DCC4D2CF12EB}"/>
            </a:ext>
          </a:extLst>
        </xdr:cNvPr>
        <xdr:cNvCxnSpPr/>
      </xdr:nvCxnSpPr>
      <xdr:spPr>
        <a:xfrm>
          <a:off x="4020820" y="16819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78757</xdr:rowOff>
    </xdr:from>
    <xdr:ext cx="405111" cy="259045"/>
    <xdr:sp macro="" textlink="">
      <xdr:nvSpPr>
        <xdr:cNvPr id="304" name="【市民会館】&#10;有形固定資産減価償却率平均値テキスト">
          <a:extLst>
            <a:ext uri="{FF2B5EF4-FFF2-40B4-BE49-F238E27FC236}">
              <a16:creationId xmlns:a16="http://schemas.microsoft.com/office/drawing/2014/main" id="{4478B2ED-647F-453D-8151-0F9DE453B824}"/>
            </a:ext>
          </a:extLst>
        </xdr:cNvPr>
        <xdr:cNvSpPr txBox="1"/>
      </xdr:nvSpPr>
      <xdr:spPr>
        <a:xfrm>
          <a:off x="4124960" y="1734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305" name="フローチャート: 判断 304">
          <a:extLst>
            <a:ext uri="{FF2B5EF4-FFF2-40B4-BE49-F238E27FC236}">
              <a16:creationId xmlns:a16="http://schemas.microsoft.com/office/drawing/2014/main" id="{A3B0D2AC-77F2-47C6-A1A3-1A808E668A15}"/>
            </a:ext>
          </a:extLst>
        </xdr:cNvPr>
        <xdr:cNvSpPr/>
      </xdr:nvSpPr>
      <xdr:spPr>
        <a:xfrm>
          <a:off x="4036060" y="1749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306" name="フローチャート: 判断 305">
          <a:extLst>
            <a:ext uri="{FF2B5EF4-FFF2-40B4-BE49-F238E27FC236}">
              <a16:creationId xmlns:a16="http://schemas.microsoft.com/office/drawing/2014/main" id="{4E8B4CFB-FB7B-4F48-95C6-DD263C74AA57}"/>
            </a:ext>
          </a:extLst>
        </xdr:cNvPr>
        <xdr:cNvSpPr/>
      </xdr:nvSpPr>
      <xdr:spPr>
        <a:xfrm>
          <a:off x="3312160" y="174637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307" name="フローチャート: 判断 306">
          <a:extLst>
            <a:ext uri="{FF2B5EF4-FFF2-40B4-BE49-F238E27FC236}">
              <a16:creationId xmlns:a16="http://schemas.microsoft.com/office/drawing/2014/main" id="{1DB93DAD-4239-4939-8219-F6930FDDEE8A}"/>
            </a:ext>
          </a:extLst>
        </xdr:cNvPr>
        <xdr:cNvSpPr/>
      </xdr:nvSpPr>
      <xdr:spPr>
        <a:xfrm>
          <a:off x="251460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08" name="フローチャート: 判断 307">
          <a:extLst>
            <a:ext uri="{FF2B5EF4-FFF2-40B4-BE49-F238E27FC236}">
              <a16:creationId xmlns:a16="http://schemas.microsoft.com/office/drawing/2014/main" id="{9BB3B390-6295-41B1-9A5C-6F8E1CCC573A}"/>
            </a:ext>
          </a:extLst>
        </xdr:cNvPr>
        <xdr:cNvSpPr/>
      </xdr:nvSpPr>
      <xdr:spPr>
        <a:xfrm>
          <a:off x="1739900" y="1737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309" name="フローチャート: 判断 308">
          <a:extLst>
            <a:ext uri="{FF2B5EF4-FFF2-40B4-BE49-F238E27FC236}">
              <a16:creationId xmlns:a16="http://schemas.microsoft.com/office/drawing/2014/main" id="{6E5E33EF-86C0-4F04-A2F0-02AC28EC3312}"/>
            </a:ext>
          </a:extLst>
        </xdr:cNvPr>
        <xdr:cNvSpPr/>
      </xdr:nvSpPr>
      <xdr:spPr>
        <a:xfrm>
          <a:off x="965200" y="17338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52C08C44-1A03-47D8-9439-CCE443997C2A}"/>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814EDDC2-3BD7-496D-A17E-83A2DBE5865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57BB4AE4-B4EB-46C2-9998-31263357B72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947B6007-F003-47F5-9CF3-B8CB303F1FE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1148B985-E337-4194-B479-4F7C5D90221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141605</xdr:rowOff>
    </xdr:from>
    <xdr:to>
      <xdr:col>24</xdr:col>
      <xdr:colOff>114300</xdr:colOff>
      <xdr:row>106</xdr:row>
      <xdr:rowOff>71755</xdr:rowOff>
    </xdr:to>
    <xdr:sp macro="" textlink="">
      <xdr:nvSpPr>
        <xdr:cNvPr id="315" name="楕円 314">
          <a:extLst>
            <a:ext uri="{FF2B5EF4-FFF2-40B4-BE49-F238E27FC236}">
              <a16:creationId xmlns:a16="http://schemas.microsoft.com/office/drawing/2014/main" id="{730C4A38-ACF3-44D9-8AFF-E37862AFBCCD}"/>
            </a:ext>
          </a:extLst>
        </xdr:cNvPr>
        <xdr:cNvSpPr/>
      </xdr:nvSpPr>
      <xdr:spPr>
        <a:xfrm>
          <a:off x="4036060" y="1774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120032</xdr:rowOff>
    </xdr:from>
    <xdr:ext cx="405111" cy="259045"/>
    <xdr:sp macro="" textlink="">
      <xdr:nvSpPr>
        <xdr:cNvPr id="316" name="【市民会館】&#10;有形固定資産減価償却率該当値テキスト">
          <a:extLst>
            <a:ext uri="{FF2B5EF4-FFF2-40B4-BE49-F238E27FC236}">
              <a16:creationId xmlns:a16="http://schemas.microsoft.com/office/drawing/2014/main" id="{EE60A8CE-C97D-45CA-A674-571E3AD1855B}"/>
            </a:ext>
          </a:extLst>
        </xdr:cNvPr>
        <xdr:cNvSpPr txBox="1"/>
      </xdr:nvSpPr>
      <xdr:spPr>
        <a:xfrm>
          <a:off x="4124960" y="177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88264</xdr:rowOff>
    </xdr:from>
    <xdr:to>
      <xdr:col>20</xdr:col>
      <xdr:colOff>38100</xdr:colOff>
      <xdr:row>106</xdr:row>
      <xdr:rowOff>18414</xdr:rowOff>
    </xdr:to>
    <xdr:sp macro="" textlink="">
      <xdr:nvSpPr>
        <xdr:cNvPr id="317" name="楕円 316">
          <a:extLst>
            <a:ext uri="{FF2B5EF4-FFF2-40B4-BE49-F238E27FC236}">
              <a16:creationId xmlns:a16="http://schemas.microsoft.com/office/drawing/2014/main" id="{BB4FC72A-1464-4AD4-A610-0B3CAB58EED1}"/>
            </a:ext>
          </a:extLst>
        </xdr:cNvPr>
        <xdr:cNvSpPr/>
      </xdr:nvSpPr>
      <xdr:spPr>
        <a:xfrm>
          <a:off x="3312160" y="176904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139064</xdr:rowOff>
    </xdr:from>
    <xdr:to>
      <xdr:col>24</xdr:col>
      <xdr:colOff>63500</xdr:colOff>
      <xdr:row>106</xdr:row>
      <xdr:rowOff>20955</xdr:rowOff>
    </xdr:to>
    <xdr:cxnSp macro="">
      <xdr:nvCxnSpPr>
        <xdr:cNvPr id="318" name="直線コネクタ 317">
          <a:extLst>
            <a:ext uri="{FF2B5EF4-FFF2-40B4-BE49-F238E27FC236}">
              <a16:creationId xmlns:a16="http://schemas.microsoft.com/office/drawing/2014/main" id="{D9250DA9-7A64-4A81-BF3E-1656E6EBF1B4}"/>
            </a:ext>
          </a:extLst>
        </xdr:cNvPr>
        <xdr:cNvCxnSpPr/>
      </xdr:nvCxnSpPr>
      <xdr:spPr>
        <a:xfrm>
          <a:off x="3355340" y="17741264"/>
          <a:ext cx="73152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34925</xdr:rowOff>
    </xdr:from>
    <xdr:to>
      <xdr:col>15</xdr:col>
      <xdr:colOff>101600</xdr:colOff>
      <xdr:row>105</xdr:row>
      <xdr:rowOff>136525</xdr:rowOff>
    </xdr:to>
    <xdr:sp macro="" textlink="">
      <xdr:nvSpPr>
        <xdr:cNvPr id="319" name="楕円 318">
          <a:extLst>
            <a:ext uri="{FF2B5EF4-FFF2-40B4-BE49-F238E27FC236}">
              <a16:creationId xmlns:a16="http://schemas.microsoft.com/office/drawing/2014/main" id="{1EA227AA-DCF6-4DF3-B19C-46F8F92A0014}"/>
            </a:ext>
          </a:extLst>
        </xdr:cNvPr>
        <xdr:cNvSpPr/>
      </xdr:nvSpPr>
      <xdr:spPr>
        <a:xfrm>
          <a:off x="25146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85725</xdr:rowOff>
    </xdr:from>
    <xdr:to>
      <xdr:col>19</xdr:col>
      <xdr:colOff>177800</xdr:colOff>
      <xdr:row>105</xdr:row>
      <xdr:rowOff>139064</xdr:rowOff>
    </xdr:to>
    <xdr:cxnSp macro="">
      <xdr:nvCxnSpPr>
        <xdr:cNvPr id="320" name="直線コネクタ 319">
          <a:extLst>
            <a:ext uri="{FF2B5EF4-FFF2-40B4-BE49-F238E27FC236}">
              <a16:creationId xmlns:a16="http://schemas.microsoft.com/office/drawing/2014/main" id="{EA37929B-CE71-40B7-A5F3-FF6FA1A15E27}"/>
            </a:ext>
          </a:extLst>
        </xdr:cNvPr>
        <xdr:cNvCxnSpPr/>
      </xdr:nvCxnSpPr>
      <xdr:spPr>
        <a:xfrm>
          <a:off x="2565400" y="17687925"/>
          <a:ext cx="78994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153036</xdr:rowOff>
    </xdr:from>
    <xdr:to>
      <xdr:col>10</xdr:col>
      <xdr:colOff>165100</xdr:colOff>
      <xdr:row>105</xdr:row>
      <xdr:rowOff>83186</xdr:rowOff>
    </xdr:to>
    <xdr:sp macro="" textlink="">
      <xdr:nvSpPr>
        <xdr:cNvPr id="321" name="楕円 320">
          <a:extLst>
            <a:ext uri="{FF2B5EF4-FFF2-40B4-BE49-F238E27FC236}">
              <a16:creationId xmlns:a16="http://schemas.microsoft.com/office/drawing/2014/main" id="{4FD9300F-F96B-4412-878B-45BF7800EA37}"/>
            </a:ext>
          </a:extLst>
        </xdr:cNvPr>
        <xdr:cNvSpPr/>
      </xdr:nvSpPr>
      <xdr:spPr>
        <a:xfrm>
          <a:off x="1739900" y="17587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32386</xdr:rowOff>
    </xdr:from>
    <xdr:to>
      <xdr:col>15</xdr:col>
      <xdr:colOff>50800</xdr:colOff>
      <xdr:row>105</xdr:row>
      <xdr:rowOff>85725</xdr:rowOff>
    </xdr:to>
    <xdr:cxnSp macro="">
      <xdr:nvCxnSpPr>
        <xdr:cNvPr id="322" name="直線コネクタ 321">
          <a:extLst>
            <a:ext uri="{FF2B5EF4-FFF2-40B4-BE49-F238E27FC236}">
              <a16:creationId xmlns:a16="http://schemas.microsoft.com/office/drawing/2014/main" id="{653E5318-AC5A-4BDB-BE47-B19C5F7A9EBA}"/>
            </a:ext>
          </a:extLst>
        </xdr:cNvPr>
        <xdr:cNvCxnSpPr/>
      </xdr:nvCxnSpPr>
      <xdr:spPr>
        <a:xfrm>
          <a:off x="1790700" y="17634586"/>
          <a:ext cx="7747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101600</xdr:rowOff>
    </xdr:from>
    <xdr:to>
      <xdr:col>6</xdr:col>
      <xdr:colOff>38100</xdr:colOff>
      <xdr:row>105</xdr:row>
      <xdr:rowOff>31750</xdr:rowOff>
    </xdr:to>
    <xdr:sp macro="" textlink="">
      <xdr:nvSpPr>
        <xdr:cNvPr id="323" name="楕円 322">
          <a:extLst>
            <a:ext uri="{FF2B5EF4-FFF2-40B4-BE49-F238E27FC236}">
              <a16:creationId xmlns:a16="http://schemas.microsoft.com/office/drawing/2014/main" id="{938855BE-ECC0-473F-93C2-BF7215B2A665}"/>
            </a:ext>
          </a:extLst>
        </xdr:cNvPr>
        <xdr:cNvSpPr/>
      </xdr:nvSpPr>
      <xdr:spPr>
        <a:xfrm>
          <a:off x="965200" y="1753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152400</xdr:rowOff>
    </xdr:from>
    <xdr:to>
      <xdr:col>10</xdr:col>
      <xdr:colOff>114300</xdr:colOff>
      <xdr:row>105</xdr:row>
      <xdr:rowOff>32386</xdr:rowOff>
    </xdr:to>
    <xdr:cxnSp macro="">
      <xdr:nvCxnSpPr>
        <xdr:cNvPr id="324" name="直線コネクタ 323">
          <a:extLst>
            <a:ext uri="{FF2B5EF4-FFF2-40B4-BE49-F238E27FC236}">
              <a16:creationId xmlns:a16="http://schemas.microsoft.com/office/drawing/2014/main" id="{033CF0F8-5B4A-47C9-A7D8-DCA9AE8A28B5}"/>
            </a:ext>
          </a:extLst>
        </xdr:cNvPr>
        <xdr:cNvCxnSpPr/>
      </xdr:nvCxnSpPr>
      <xdr:spPr>
        <a:xfrm>
          <a:off x="1008380" y="17586960"/>
          <a:ext cx="78232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147338</xdr:rowOff>
    </xdr:from>
    <xdr:ext cx="405111" cy="259045"/>
    <xdr:sp macro="" textlink="">
      <xdr:nvSpPr>
        <xdr:cNvPr id="325" name="n_1aveValue【市民会館】&#10;有形固定資産減価償却率">
          <a:extLst>
            <a:ext uri="{FF2B5EF4-FFF2-40B4-BE49-F238E27FC236}">
              <a16:creationId xmlns:a16="http://schemas.microsoft.com/office/drawing/2014/main" id="{19D1188C-1D9A-4651-9503-CDFEEC12D556}"/>
            </a:ext>
          </a:extLst>
        </xdr:cNvPr>
        <xdr:cNvSpPr txBox="1"/>
      </xdr:nvSpPr>
      <xdr:spPr>
        <a:xfrm>
          <a:off x="3170564" y="17246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326" name="n_2aveValue【市民会館】&#10;有形固定資産減価償却率">
          <a:extLst>
            <a:ext uri="{FF2B5EF4-FFF2-40B4-BE49-F238E27FC236}">
              <a16:creationId xmlns:a16="http://schemas.microsoft.com/office/drawing/2014/main" id="{889C1A58-6B7A-4F97-9BF5-8E00EEF0738E}"/>
            </a:ext>
          </a:extLst>
        </xdr:cNvPr>
        <xdr:cNvSpPr txBox="1"/>
      </xdr:nvSpPr>
      <xdr:spPr>
        <a:xfrm>
          <a:off x="238570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327" name="n_3aveValue【市民会館】&#10;有形固定資産減価償却率">
          <a:extLst>
            <a:ext uri="{FF2B5EF4-FFF2-40B4-BE49-F238E27FC236}">
              <a16:creationId xmlns:a16="http://schemas.microsoft.com/office/drawing/2014/main" id="{8EA91393-D18C-4AFF-A033-7B5BE937A666}"/>
            </a:ext>
          </a:extLst>
        </xdr:cNvPr>
        <xdr:cNvSpPr txBox="1"/>
      </xdr:nvSpPr>
      <xdr:spPr>
        <a:xfrm>
          <a:off x="161100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328" name="n_4aveValue【市民会館】&#10;有形固定資産減価償却率">
          <a:extLst>
            <a:ext uri="{FF2B5EF4-FFF2-40B4-BE49-F238E27FC236}">
              <a16:creationId xmlns:a16="http://schemas.microsoft.com/office/drawing/2014/main" id="{F7D3B344-2779-4370-862B-5784DD877542}"/>
            </a:ext>
          </a:extLst>
        </xdr:cNvPr>
        <xdr:cNvSpPr txBox="1"/>
      </xdr:nvSpPr>
      <xdr:spPr>
        <a:xfrm>
          <a:off x="83630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9541</xdr:rowOff>
    </xdr:from>
    <xdr:ext cx="405111" cy="259045"/>
    <xdr:sp macro="" textlink="">
      <xdr:nvSpPr>
        <xdr:cNvPr id="329" name="n_1mainValue【市民会館】&#10;有形固定資産減価償却率">
          <a:extLst>
            <a:ext uri="{FF2B5EF4-FFF2-40B4-BE49-F238E27FC236}">
              <a16:creationId xmlns:a16="http://schemas.microsoft.com/office/drawing/2014/main" id="{7A6F9EE3-AB5D-4511-B1F0-8FD3D271F550}"/>
            </a:ext>
          </a:extLst>
        </xdr:cNvPr>
        <xdr:cNvSpPr txBox="1"/>
      </xdr:nvSpPr>
      <xdr:spPr>
        <a:xfrm>
          <a:off x="3170564" y="177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330" name="n_2mainValue【市民会館】&#10;有形固定資産減価償却率">
          <a:extLst>
            <a:ext uri="{FF2B5EF4-FFF2-40B4-BE49-F238E27FC236}">
              <a16:creationId xmlns:a16="http://schemas.microsoft.com/office/drawing/2014/main" id="{DD80481D-C259-4450-B6C5-9F5492F8D088}"/>
            </a:ext>
          </a:extLst>
        </xdr:cNvPr>
        <xdr:cNvSpPr txBox="1"/>
      </xdr:nvSpPr>
      <xdr:spPr>
        <a:xfrm>
          <a:off x="2385704" y="1772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74313</xdr:rowOff>
    </xdr:from>
    <xdr:ext cx="405111" cy="259045"/>
    <xdr:sp macro="" textlink="">
      <xdr:nvSpPr>
        <xdr:cNvPr id="331" name="n_3mainValue【市民会館】&#10;有形固定資産減価償却率">
          <a:extLst>
            <a:ext uri="{FF2B5EF4-FFF2-40B4-BE49-F238E27FC236}">
              <a16:creationId xmlns:a16="http://schemas.microsoft.com/office/drawing/2014/main" id="{B7B67B7E-73B8-4240-A30D-CE3823D5B8AD}"/>
            </a:ext>
          </a:extLst>
        </xdr:cNvPr>
        <xdr:cNvSpPr txBox="1"/>
      </xdr:nvSpPr>
      <xdr:spPr>
        <a:xfrm>
          <a:off x="1611004" y="1767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22877</xdr:rowOff>
    </xdr:from>
    <xdr:ext cx="405111" cy="259045"/>
    <xdr:sp macro="" textlink="">
      <xdr:nvSpPr>
        <xdr:cNvPr id="332" name="n_4mainValue【市民会館】&#10;有形固定資産減価償却率">
          <a:extLst>
            <a:ext uri="{FF2B5EF4-FFF2-40B4-BE49-F238E27FC236}">
              <a16:creationId xmlns:a16="http://schemas.microsoft.com/office/drawing/2014/main" id="{129FD533-480E-41A7-988D-A2AD23FC4C6C}"/>
            </a:ext>
          </a:extLst>
        </xdr:cNvPr>
        <xdr:cNvSpPr txBox="1"/>
      </xdr:nvSpPr>
      <xdr:spPr>
        <a:xfrm>
          <a:off x="83630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A7EFE576-970A-4A5B-A4E6-E8A45E55AC4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8BD426EF-8A15-49D6-962D-2391581E816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00984347-1EC6-4F70-B36A-D09894C4DA2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A47AD285-47C5-4DC5-822B-B5D86F83AB9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4262B9F0-70A4-4987-A9E0-E19F087F72D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8DD9C3A8-6D25-4863-BC41-94997F4CEC3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FAEB04F8-EFF0-4355-A408-B01E2476AE8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00D833CB-4C4A-409F-BD25-AA477C3BC04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a:extLst>
            <a:ext uri="{FF2B5EF4-FFF2-40B4-BE49-F238E27FC236}">
              <a16:creationId xmlns:a16="http://schemas.microsoft.com/office/drawing/2014/main" id="{E144A9AD-713D-4146-9D4F-BFA403B6561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a:extLst>
            <a:ext uri="{FF2B5EF4-FFF2-40B4-BE49-F238E27FC236}">
              <a16:creationId xmlns:a16="http://schemas.microsoft.com/office/drawing/2014/main" id="{F19D1D9D-55D8-41A3-9A89-68CAE2BE763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a:extLst>
            <a:ext uri="{FF2B5EF4-FFF2-40B4-BE49-F238E27FC236}">
              <a16:creationId xmlns:a16="http://schemas.microsoft.com/office/drawing/2014/main" id="{4FCD0001-E63D-41F0-9137-D2B57A24FFA2}"/>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a:extLst>
            <a:ext uri="{FF2B5EF4-FFF2-40B4-BE49-F238E27FC236}">
              <a16:creationId xmlns:a16="http://schemas.microsoft.com/office/drawing/2014/main" id="{CA319892-1E2C-4832-9886-8F1D1335450D}"/>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a:extLst>
            <a:ext uri="{FF2B5EF4-FFF2-40B4-BE49-F238E27FC236}">
              <a16:creationId xmlns:a16="http://schemas.microsoft.com/office/drawing/2014/main" id="{5DEF3F1B-EA75-45B7-B76E-F82146AE1F76}"/>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a:extLst>
            <a:ext uri="{FF2B5EF4-FFF2-40B4-BE49-F238E27FC236}">
              <a16:creationId xmlns:a16="http://schemas.microsoft.com/office/drawing/2014/main" id="{1E8C476B-A0D1-49EE-A2AC-EDF131650448}"/>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DC3D25DE-A9D4-4377-AA14-FC5D6BE94036}"/>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8E0E5237-B133-40C4-A233-50771942D1D7}"/>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a:extLst>
            <a:ext uri="{FF2B5EF4-FFF2-40B4-BE49-F238E27FC236}">
              <a16:creationId xmlns:a16="http://schemas.microsoft.com/office/drawing/2014/main" id="{B83D0DCA-6591-43AA-B540-DC4642E6D721}"/>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a:extLst>
            <a:ext uri="{FF2B5EF4-FFF2-40B4-BE49-F238E27FC236}">
              <a16:creationId xmlns:a16="http://schemas.microsoft.com/office/drawing/2014/main" id="{73A894D9-65AE-4705-A64D-7CB56D67172D}"/>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a:extLst>
            <a:ext uri="{FF2B5EF4-FFF2-40B4-BE49-F238E27FC236}">
              <a16:creationId xmlns:a16="http://schemas.microsoft.com/office/drawing/2014/main" id="{4D091D37-63B9-43A5-A168-9C42B5BF532C}"/>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a:extLst>
            <a:ext uri="{FF2B5EF4-FFF2-40B4-BE49-F238E27FC236}">
              <a16:creationId xmlns:a16="http://schemas.microsoft.com/office/drawing/2014/main" id="{8842748B-DB92-49A6-92BE-49BFEAE36923}"/>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121D8C5B-7B42-4AF9-8961-A23CDA058DA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CCF8A57F-5A46-4CAE-B4A4-6272B3EF85D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9CCFD118-51B1-4C8D-8946-2D7ADD5E03D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356" name="直線コネクタ 355">
          <a:extLst>
            <a:ext uri="{FF2B5EF4-FFF2-40B4-BE49-F238E27FC236}">
              <a16:creationId xmlns:a16="http://schemas.microsoft.com/office/drawing/2014/main" id="{2FF47954-369F-47D4-B83C-C02962E975D5}"/>
            </a:ext>
          </a:extLst>
        </xdr:cNvPr>
        <xdr:cNvCxnSpPr/>
      </xdr:nvCxnSpPr>
      <xdr:spPr>
        <a:xfrm flipV="1">
          <a:off x="9219565" y="16809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57" name="【市民会館】&#10;一人当たり面積最小値テキスト">
          <a:extLst>
            <a:ext uri="{FF2B5EF4-FFF2-40B4-BE49-F238E27FC236}">
              <a16:creationId xmlns:a16="http://schemas.microsoft.com/office/drawing/2014/main" id="{25821AB0-B243-4241-ABEE-EB3158231354}"/>
            </a:ext>
          </a:extLst>
        </xdr:cNvPr>
        <xdr:cNvSpPr txBox="1"/>
      </xdr:nvSpPr>
      <xdr:spPr>
        <a:xfrm>
          <a:off x="9258300"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58" name="直線コネクタ 357">
          <a:extLst>
            <a:ext uri="{FF2B5EF4-FFF2-40B4-BE49-F238E27FC236}">
              <a16:creationId xmlns:a16="http://schemas.microsoft.com/office/drawing/2014/main" id="{ABDB8AB5-738A-405C-9DF9-7A8D9610DC00}"/>
            </a:ext>
          </a:extLst>
        </xdr:cNvPr>
        <xdr:cNvCxnSpPr/>
      </xdr:nvCxnSpPr>
      <xdr:spPr>
        <a:xfrm>
          <a:off x="9154160" y="1815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359" name="【市民会館】&#10;一人当たり面積最大値テキスト">
          <a:extLst>
            <a:ext uri="{FF2B5EF4-FFF2-40B4-BE49-F238E27FC236}">
              <a16:creationId xmlns:a16="http://schemas.microsoft.com/office/drawing/2014/main" id="{A7E10E88-5EF1-4FC1-93C0-07F3E0529592}"/>
            </a:ext>
          </a:extLst>
        </xdr:cNvPr>
        <xdr:cNvSpPr txBox="1"/>
      </xdr:nvSpPr>
      <xdr:spPr>
        <a:xfrm>
          <a:off x="9258300" y="1659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360" name="直線コネクタ 359">
          <a:extLst>
            <a:ext uri="{FF2B5EF4-FFF2-40B4-BE49-F238E27FC236}">
              <a16:creationId xmlns:a16="http://schemas.microsoft.com/office/drawing/2014/main" id="{45AD6503-0FBF-4F0F-850D-D5FEFD955112}"/>
            </a:ext>
          </a:extLst>
        </xdr:cNvPr>
        <xdr:cNvCxnSpPr/>
      </xdr:nvCxnSpPr>
      <xdr:spPr>
        <a:xfrm>
          <a:off x="9154160" y="16809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361" name="【市民会館】&#10;一人当たり面積平均値テキスト">
          <a:extLst>
            <a:ext uri="{FF2B5EF4-FFF2-40B4-BE49-F238E27FC236}">
              <a16:creationId xmlns:a16="http://schemas.microsoft.com/office/drawing/2014/main" id="{A46B3E4C-14F8-4C8C-A77F-2B21F1CE4693}"/>
            </a:ext>
          </a:extLst>
        </xdr:cNvPr>
        <xdr:cNvSpPr txBox="1"/>
      </xdr:nvSpPr>
      <xdr:spPr>
        <a:xfrm>
          <a:off x="9258300" y="17548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362" name="フローチャート: 判断 361">
          <a:extLst>
            <a:ext uri="{FF2B5EF4-FFF2-40B4-BE49-F238E27FC236}">
              <a16:creationId xmlns:a16="http://schemas.microsoft.com/office/drawing/2014/main" id="{7F84F638-ABBF-4D95-BEF9-DE7EA142FF22}"/>
            </a:ext>
          </a:extLst>
        </xdr:cNvPr>
        <xdr:cNvSpPr/>
      </xdr:nvSpPr>
      <xdr:spPr>
        <a:xfrm>
          <a:off x="9192260" y="17570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63" name="フローチャート: 判断 362">
          <a:extLst>
            <a:ext uri="{FF2B5EF4-FFF2-40B4-BE49-F238E27FC236}">
              <a16:creationId xmlns:a16="http://schemas.microsoft.com/office/drawing/2014/main" id="{9F6EB1D8-98D3-474B-AE08-AA6DCB9334CB}"/>
            </a:ext>
          </a:extLst>
        </xdr:cNvPr>
        <xdr:cNvSpPr/>
      </xdr:nvSpPr>
      <xdr:spPr>
        <a:xfrm>
          <a:off x="844550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364" name="フローチャート: 判断 363">
          <a:extLst>
            <a:ext uri="{FF2B5EF4-FFF2-40B4-BE49-F238E27FC236}">
              <a16:creationId xmlns:a16="http://schemas.microsoft.com/office/drawing/2014/main" id="{029B9FB1-76D4-4BE6-97E0-73F43BACFE7A}"/>
            </a:ext>
          </a:extLst>
        </xdr:cNvPr>
        <xdr:cNvSpPr/>
      </xdr:nvSpPr>
      <xdr:spPr>
        <a:xfrm>
          <a:off x="7670800" y="175780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365" name="フローチャート: 判断 364">
          <a:extLst>
            <a:ext uri="{FF2B5EF4-FFF2-40B4-BE49-F238E27FC236}">
              <a16:creationId xmlns:a16="http://schemas.microsoft.com/office/drawing/2014/main" id="{2C8A1B72-E137-4554-BDB9-132297FE5825}"/>
            </a:ext>
          </a:extLst>
        </xdr:cNvPr>
        <xdr:cNvSpPr/>
      </xdr:nvSpPr>
      <xdr:spPr>
        <a:xfrm>
          <a:off x="68732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366" name="フローチャート: 判断 365">
          <a:extLst>
            <a:ext uri="{FF2B5EF4-FFF2-40B4-BE49-F238E27FC236}">
              <a16:creationId xmlns:a16="http://schemas.microsoft.com/office/drawing/2014/main" id="{FD63B44E-8D67-4FC5-9906-0A5AE45A10B4}"/>
            </a:ext>
          </a:extLst>
        </xdr:cNvPr>
        <xdr:cNvSpPr/>
      </xdr:nvSpPr>
      <xdr:spPr>
        <a:xfrm>
          <a:off x="60985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822AE1B6-D613-4951-8FEB-B9A223FFFDE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CE435807-2AB2-41BF-BA9C-D5B7F6E034CD}"/>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8E20A9A9-D14A-44A5-9B6E-3D9E87BAFF9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C6FA27C6-5B26-4D4C-A9CB-4480F21060B5}"/>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F4B6A867-821D-4031-B034-C964964135CF}"/>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166370</xdr:rowOff>
    </xdr:from>
    <xdr:to>
      <xdr:col>55</xdr:col>
      <xdr:colOff>50800</xdr:colOff>
      <xdr:row>100</xdr:row>
      <xdr:rowOff>96520</xdr:rowOff>
    </xdr:to>
    <xdr:sp macro="" textlink="">
      <xdr:nvSpPr>
        <xdr:cNvPr id="372" name="楕円 371">
          <a:extLst>
            <a:ext uri="{FF2B5EF4-FFF2-40B4-BE49-F238E27FC236}">
              <a16:creationId xmlns:a16="http://schemas.microsoft.com/office/drawing/2014/main" id="{97784690-26D8-437E-A712-50300C5E31DB}"/>
            </a:ext>
          </a:extLst>
        </xdr:cNvPr>
        <xdr:cNvSpPr/>
      </xdr:nvSpPr>
      <xdr:spPr>
        <a:xfrm>
          <a:off x="9192260" y="16762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119397</xdr:rowOff>
    </xdr:from>
    <xdr:ext cx="469744" cy="259045"/>
    <xdr:sp macro="" textlink="">
      <xdr:nvSpPr>
        <xdr:cNvPr id="373" name="【市民会館】&#10;一人当たり面積該当値テキスト">
          <a:extLst>
            <a:ext uri="{FF2B5EF4-FFF2-40B4-BE49-F238E27FC236}">
              <a16:creationId xmlns:a16="http://schemas.microsoft.com/office/drawing/2014/main" id="{38AFF67F-CF66-4E66-96F0-9EB588BDD3BC}"/>
            </a:ext>
          </a:extLst>
        </xdr:cNvPr>
        <xdr:cNvSpPr txBox="1"/>
      </xdr:nvSpPr>
      <xdr:spPr>
        <a:xfrm>
          <a:off x="9258300" y="1671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13970</xdr:rowOff>
    </xdr:from>
    <xdr:to>
      <xdr:col>50</xdr:col>
      <xdr:colOff>165100</xdr:colOff>
      <xdr:row>100</xdr:row>
      <xdr:rowOff>115570</xdr:rowOff>
    </xdr:to>
    <xdr:sp macro="" textlink="">
      <xdr:nvSpPr>
        <xdr:cNvPr id="374" name="楕円 373">
          <a:extLst>
            <a:ext uri="{FF2B5EF4-FFF2-40B4-BE49-F238E27FC236}">
              <a16:creationId xmlns:a16="http://schemas.microsoft.com/office/drawing/2014/main" id="{7164665C-E26D-4369-B5D3-6BE58EAAC3A4}"/>
            </a:ext>
          </a:extLst>
        </xdr:cNvPr>
        <xdr:cNvSpPr/>
      </xdr:nvSpPr>
      <xdr:spPr>
        <a:xfrm>
          <a:off x="84455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45720</xdr:rowOff>
    </xdr:from>
    <xdr:to>
      <xdr:col>55</xdr:col>
      <xdr:colOff>0</xdr:colOff>
      <xdr:row>100</xdr:row>
      <xdr:rowOff>64770</xdr:rowOff>
    </xdr:to>
    <xdr:cxnSp macro="">
      <xdr:nvCxnSpPr>
        <xdr:cNvPr id="375" name="直線コネクタ 374">
          <a:extLst>
            <a:ext uri="{FF2B5EF4-FFF2-40B4-BE49-F238E27FC236}">
              <a16:creationId xmlns:a16="http://schemas.microsoft.com/office/drawing/2014/main" id="{87C78144-97D2-4D5C-982A-B748E682A734}"/>
            </a:ext>
          </a:extLst>
        </xdr:cNvPr>
        <xdr:cNvCxnSpPr/>
      </xdr:nvCxnSpPr>
      <xdr:spPr>
        <a:xfrm flipV="1">
          <a:off x="8496300" y="1680972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36830</xdr:rowOff>
    </xdr:from>
    <xdr:to>
      <xdr:col>46</xdr:col>
      <xdr:colOff>38100</xdr:colOff>
      <xdr:row>100</xdr:row>
      <xdr:rowOff>138430</xdr:rowOff>
    </xdr:to>
    <xdr:sp macro="" textlink="">
      <xdr:nvSpPr>
        <xdr:cNvPr id="376" name="楕円 375">
          <a:extLst>
            <a:ext uri="{FF2B5EF4-FFF2-40B4-BE49-F238E27FC236}">
              <a16:creationId xmlns:a16="http://schemas.microsoft.com/office/drawing/2014/main" id="{412027DC-2C74-46C7-8F8D-8EBD2EA81401}"/>
            </a:ext>
          </a:extLst>
        </xdr:cNvPr>
        <xdr:cNvSpPr/>
      </xdr:nvSpPr>
      <xdr:spPr>
        <a:xfrm>
          <a:off x="7670800" y="16800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64770</xdr:rowOff>
    </xdr:from>
    <xdr:to>
      <xdr:col>50</xdr:col>
      <xdr:colOff>114300</xdr:colOff>
      <xdr:row>100</xdr:row>
      <xdr:rowOff>87630</xdr:rowOff>
    </xdr:to>
    <xdr:cxnSp macro="">
      <xdr:nvCxnSpPr>
        <xdr:cNvPr id="377" name="直線コネクタ 376">
          <a:extLst>
            <a:ext uri="{FF2B5EF4-FFF2-40B4-BE49-F238E27FC236}">
              <a16:creationId xmlns:a16="http://schemas.microsoft.com/office/drawing/2014/main" id="{C8CB8C61-9F23-4CA4-8688-78367948BF99}"/>
            </a:ext>
          </a:extLst>
        </xdr:cNvPr>
        <xdr:cNvCxnSpPr/>
      </xdr:nvCxnSpPr>
      <xdr:spPr>
        <a:xfrm flipV="1">
          <a:off x="7713980" y="1682877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97789</xdr:rowOff>
    </xdr:from>
    <xdr:to>
      <xdr:col>41</xdr:col>
      <xdr:colOff>101600</xdr:colOff>
      <xdr:row>102</xdr:row>
      <xdr:rowOff>27939</xdr:rowOff>
    </xdr:to>
    <xdr:sp macro="" textlink="">
      <xdr:nvSpPr>
        <xdr:cNvPr id="378" name="楕円 377">
          <a:extLst>
            <a:ext uri="{FF2B5EF4-FFF2-40B4-BE49-F238E27FC236}">
              <a16:creationId xmlns:a16="http://schemas.microsoft.com/office/drawing/2014/main" id="{9E3EA2E6-230B-4ED3-B8E0-F1CB588C39ED}"/>
            </a:ext>
          </a:extLst>
        </xdr:cNvPr>
        <xdr:cNvSpPr/>
      </xdr:nvSpPr>
      <xdr:spPr>
        <a:xfrm>
          <a:off x="6873240" y="170294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87630</xdr:rowOff>
    </xdr:from>
    <xdr:to>
      <xdr:col>45</xdr:col>
      <xdr:colOff>177800</xdr:colOff>
      <xdr:row>101</xdr:row>
      <xdr:rowOff>148589</xdr:rowOff>
    </xdr:to>
    <xdr:cxnSp macro="">
      <xdr:nvCxnSpPr>
        <xdr:cNvPr id="379" name="直線コネクタ 378">
          <a:extLst>
            <a:ext uri="{FF2B5EF4-FFF2-40B4-BE49-F238E27FC236}">
              <a16:creationId xmlns:a16="http://schemas.microsoft.com/office/drawing/2014/main" id="{246A0018-3BAC-448A-A7CB-D4B179C57058}"/>
            </a:ext>
          </a:extLst>
        </xdr:cNvPr>
        <xdr:cNvCxnSpPr/>
      </xdr:nvCxnSpPr>
      <xdr:spPr>
        <a:xfrm flipV="1">
          <a:off x="6924040" y="16851630"/>
          <a:ext cx="78994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105411</xdr:rowOff>
    </xdr:from>
    <xdr:to>
      <xdr:col>36</xdr:col>
      <xdr:colOff>165100</xdr:colOff>
      <xdr:row>102</xdr:row>
      <xdr:rowOff>35561</xdr:rowOff>
    </xdr:to>
    <xdr:sp macro="" textlink="">
      <xdr:nvSpPr>
        <xdr:cNvPr id="380" name="楕円 379">
          <a:extLst>
            <a:ext uri="{FF2B5EF4-FFF2-40B4-BE49-F238E27FC236}">
              <a16:creationId xmlns:a16="http://schemas.microsoft.com/office/drawing/2014/main" id="{A6951A2C-28D4-460D-83E9-2A3415B50608}"/>
            </a:ext>
          </a:extLst>
        </xdr:cNvPr>
        <xdr:cNvSpPr/>
      </xdr:nvSpPr>
      <xdr:spPr>
        <a:xfrm>
          <a:off x="6098540" y="17037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148589</xdr:rowOff>
    </xdr:from>
    <xdr:to>
      <xdr:col>41</xdr:col>
      <xdr:colOff>50800</xdr:colOff>
      <xdr:row>101</xdr:row>
      <xdr:rowOff>156211</xdr:rowOff>
    </xdr:to>
    <xdr:cxnSp macro="">
      <xdr:nvCxnSpPr>
        <xdr:cNvPr id="381" name="直線コネクタ 380">
          <a:extLst>
            <a:ext uri="{FF2B5EF4-FFF2-40B4-BE49-F238E27FC236}">
              <a16:creationId xmlns:a16="http://schemas.microsoft.com/office/drawing/2014/main" id="{7112326E-C41E-4516-9E37-267CBEFCB763}"/>
            </a:ext>
          </a:extLst>
        </xdr:cNvPr>
        <xdr:cNvCxnSpPr/>
      </xdr:nvCxnSpPr>
      <xdr:spPr>
        <a:xfrm flipV="1">
          <a:off x="6149340" y="1708022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68597</xdr:rowOff>
    </xdr:from>
    <xdr:ext cx="469744" cy="259045"/>
    <xdr:sp macro="" textlink="">
      <xdr:nvSpPr>
        <xdr:cNvPr id="382" name="n_1aveValue【市民会館】&#10;一人当たり面積">
          <a:extLst>
            <a:ext uri="{FF2B5EF4-FFF2-40B4-BE49-F238E27FC236}">
              <a16:creationId xmlns:a16="http://schemas.microsoft.com/office/drawing/2014/main" id="{44047FD0-DC28-45B6-8A03-B69A56EA6383}"/>
            </a:ext>
          </a:extLst>
        </xdr:cNvPr>
        <xdr:cNvSpPr txBox="1"/>
      </xdr:nvSpPr>
      <xdr:spPr>
        <a:xfrm>
          <a:off x="8271587"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64788</xdr:rowOff>
    </xdr:from>
    <xdr:ext cx="469744" cy="259045"/>
    <xdr:sp macro="" textlink="">
      <xdr:nvSpPr>
        <xdr:cNvPr id="383" name="n_2aveValue【市民会館】&#10;一人当たり面積">
          <a:extLst>
            <a:ext uri="{FF2B5EF4-FFF2-40B4-BE49-F238E27FC236}">
              <a16:creationId xmlns:a16="http://schemas.microsoft.com/office/drawing/2014/main" id="{A60BC932-636C-40CE-B2FB-9E3B1F3B4D92}"/>
            </a:ext>
          </a:extLst>
        </xdr:cNvPr>
        <xdr:cNvSpPr txBox="1"/>
      </xdr:nvSpPr>
      <xdr:spPr>
        <a:xfrm>
          <a:off x="750958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384" name="n_3aveValue【市民会館】&#10;一人当たり面積">
          <a:extLst>
            <a:ext uri="{FF2B5EF4-FFF2-40B4-BE49-F238E27FC236}">
              <a16:creationId xmlns:a16="http://schemas.microsoft.com/office/drawing/2014/main" id="{90C4B8E6-FC4B-4E4E-A7C5-5D635FC94151}"/>
            </a:ext>
          </a:extLst>
        </xdr:cNvPr>
        <xdr:cNvSpPr txBox="1"/>
      </xdr:nvSpPr>
      <xdr:spPr>
        <a:xfrm>
          <a:off x="671202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57166</xdr:rowOff>
    </xdr:from>
    <xdr:ext cx="469744" cy="259045"/>
    <xdr:sp macro="" textlink="">
      <xdr:nvSpPr>
        <xdr:cNvPr id="385" name="n_4aveValue【市民会館】&#10;一人当たり面積">
          <a:extLst>
            <a:ext uri="{FF2B5EF4-FFF2-40B4-BE49-F238E27FC236}">
              <a16:creationId xmlns:a16="http://schemas.microsoft.com/office/drawing/2014/main" id="{3EC4DFA2-01FA-406D-BB95-B60EF90E62C8}"/>
            </a:ext>
          </a:extLst>
        </xdr:cNvPr>
        <xdr:cNvSpPr txBox="1"/>
      </xdr:nvSpPr>
      <xdr:spPr>
        <a:xfrm>
          <a:off x="593732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132097</xdr:rowOff>
    </xdr:from>
    <xdr:ext cx="469744" cy="259045"/>
    <xdr:sp macro="" textlink="">
      <xdr:nvSpPr>
        <xdr:cNvPr id="386" name="n_1mainValue【市民会館】&#10;一人当たり面積">
          <a:extLst>
            <a:ext uri="{FF2B5EF4-FFF2-40B4-BE49-F238E27FC236}">
              <a16:creationId xmlns:a16="http://schemas.microsoft.com/office/drawing/2014/main" id="{C613F428-BDBC-45CA-A8BD-2890A7171A1F}"/>
            </a:ext>
          </a:extLst>
        </xdr:cNvPr>
        <xdr:cNvSpPr txBox="1"/>
      </xdr:nvSpPr>
      <xdr:spPr>
        <a:xfrm>
          <a:off x="8271587" y="1656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154957</xdr:rowOff>
    </xdr:from>
    <xdr:ext cx="469744" cy="259045"/>
    <xdr:sp macro="" textlink="">
      <xdr:nvSpPr>
        <xdr:cNvPr id="387" name="n_2mainValue【市民会館】&#10;一人当たり面積">
          <a:extLst>
            <a:ext uri="{FF2B5EF4-FFF2-40B4-BE49-F238E27FC236}">
              <a16:creationId xmlns:a16="http://schemas.microsoft.com/office/drawing/2014/main" id="{88307944-C480-48FE-A9E8-92A15F4DADC3}"/>
            </a:ext>
          </a:extLst>
        </xdr:cNvPr>
        <xdr:cNvSpPr txBox="1"/>
      </xdr:nvSpPr>
      <xdr:spPr>
        <a:xfrm>
          <a:off x="7509587" y="1658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44466</xdr:rowOff>
    </xdr:from>
    <xdr:ext cx="469744" cy="259045"/>
    <xdr:sp macro="" textlink="">
      <xdr:nvSpPr>
        <xdr:cNvPr id="388" name="n_3mainValue【市民会館】&#10;一人当たり面積">
          <a:extLst>
            <a:ext uri="{FF2B5EF4-FFF2-40B4-BE49-F238E27FC236}">
              <a16:creationId xmlns:a16="http://schemas.microsoft.com/office/drawing/2014/main" id="{5B992CB3-B0B5-4063-908C-ADCFDEB0368F}"/>
            </a:ext>
          </a:extLst>
        </xdr:cNvPr>
        <xdr:cNvSpPr txBox="1"/>
      </xdr:nvSpPr>
      <xdr:spPr>
        <a:xfrm>
          <a:off x="6712027"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52088</xdr:rowOff>
    </xdr:from>
    <xdr:ext cx="469744" cy="259045"/>
    <xdr:sp macro="" textlink="">
      <xdr:nvSpPr>
        <xdr:cNvPr id="389" name="n_4mainValue【市民会館】&#10;一人当たり面積">
          <a:extLst>
            <a:ext uri="{FF2B5EF4-FFF2-40B4-BE49-F238E27FC236}">
              <a16:creationId xmlns:a16="http://schemas.microsoft.com/office/drawing/2014/main" id="{D69C2B6C-643B-408E-BC92-C0E2E006F4A1}"/>
            </a:ext>
          </a:extLst>
        </xdr:cNvPr>
        <xdr:cNvSpPr txBox="1"/>
      </xdr:nvSpPr>
      <xdr:spPr>
        <a:xfrm>
          <a:off x="5937327" y="1681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C903C122-09E7-403A-B6FC-2CAAE87DE5E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EE4EF5D4-20A0-4144-B302-96D6DD3C343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9DCCDAEA-3054-4ACF-B25A-5B8D73358A5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AFD7F78F-5F2B-41BE-9577-D56F287AA5F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74466CB-3AAF-4A74-AF7D-758A0CF9A7E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F9317AF3-A776-4F2F-9548-E1130E47F45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60C4662E-829C-41C5-B8F3-29DAE33BB52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F510ACBD-2C63-4DD5-BDD3-A0183A9AF13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33351FD9-C018-4F71-B1C3-553443CD62D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FE4157A1-D433-4CD9-8B04-92F4A7C10EC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703423B6-AB56-45BA-8F90-82181CBCB1C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4A405BC3-53E8-449A-A7AC-774B172498FD}"/>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B3BF87ED-1FE6-41F8-9780-65DD7F74E244}"/>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2B51C94F-BD33-4608-A3C7-1C129D6467D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7C02B6F5-70D6-4EA8-8238-C8CD8CFFD545}"/>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9D96B879-D55F-4535-8BA9-7E979654F8C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B5513E76-92B6-4F0C-B097-8A4139616549}"/>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D711EC52-1251-47D7-87E5-D14D49A338E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CE8BFABB-CC85-4798-8A22-EE34877556B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50AFB0F1-5D5D-4AFA-B605-B2B48FECD7F9}"/>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B91323A6-6F96-4443-B17E-C1947241342C}"/>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15D75B92-B32C-4EBF-B817-7718EE63E86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60489860-C9B7-48C1-A78F-DDA33AF2E793}"/>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96014419-7EA9-4A35-8C05-F38A1CE6254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414" name="直線コネクタ 413">
          <a:extLst>
            <a:ext uri="{FF2B5EF4-FFF2-40B4-BE49-F238E27FC236}">
              <a16:creationId xmlns:a16="http://schemas.microsoft.com/office/drawing/2014/main" id="{F738B974-856C-4714-AD8B-75D50A4F4F51}"/>
            </a:ext>
          </a:extLst>
        </xdr:cNvPr>
        <xdr:cNvCxnSpPr/>
      </xdr:nvCxnSpPr>
      <xdr:spPr>
        <a:xfrm flipV="1">
          <a:off x="14375764" y="57435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15" name="【一般廃棄物処理施設】&#10;有形固定資産減価償却率最小値テキスト">
          <a:extLst>
            <a:ext uri="{FF2B5EF4-FFF2-40B4-BE49-F238E27FC236}">
              <a16:creationId xmlns:a16="http://schemas.microsoft.com/office/drawing/2014/main" id="{0D4912F4-5406-4C29-8EC9-2E52F4F47C20}"/>
            </a:ext>
          </a:extLst>
        </xdr:cNvPr>
        <xdr:cNvSpPr txBox="1"/>
      </xdr:nvSpPr>
      <xdr:spPr>
        <a:xfrm>
          <a:off x="144145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16" name="直線コネクタ 415">
          <a:extLst>
            <a:ext uri="{FF2B5EF4-FFF2-40B4-BE49-F238E27FC236}">
              <a16:creationId xmlns:a16="http://schemas.microsoft.com/office/drawing/2014/main" id="{E4473585-F034-42D9-BF68-AFD39A01BF2C}"/>
            </a:ext>
          </a:extLst>
        </xdr:cNvPr>
        <xdr:cNvCxnSpPr/>
      </xdr:nvCxnSpPr>
      <xdr:spPr>
        <a:xfrm>
          <a:off x="14287500" y="7031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095448AA-ECDB-4139-818C-78F498D88F71}"/>
            </a:ext>
          </a:extLst>
        </xdr:cNvPr>
        <xdr:cNvSpPr txBox="1"/>
      </xdr:nvSpPr>
      <xdr:spPr>
        <a:xfrm>
          <a:off x="144145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18" name="直線コネクタ 417">
          <a:extLst>
            <a:ext uri="{FF2B5EF4-FFF2-40B4-BE49-F238E27FC236}">
              <a16:creationId xmlns:a16="http://schemas.microsoft.com/office/drawing/2014/main" id="{9047D681-D883-4821-8510-7573C5E7175B}"/>
            </a:ext>
          </a:extLst>
        </xdr:cNvPr>
        <xdr:cNvCxnSpPr/>
      </xdr:nvCxnSpPr>
      <xdr:spPr>
        <a:xfrm>
          <a:off x="14287500" y="574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3B81499E-E173-4889-B33C-BEFE16936A34}"/>
            </a:ext>
          </a:extLst>
        </xdr:cNvPr>
        <xdr:cNvSpPr txBox="1"/>
      </xdr:nvSpPr>
      <xdr:spPr>
        <a:xfrm>
          <a:off x="144145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20" name="フローチャート: 判断 419">
          <a:extLst>
            <a:ext uri="{FF2B5EF4-FFF2-40B4-BE49-F238E27FC236}">
              <a16:creationId xmlns:a16="http://schemas.microsoft.com/office/drawing/2014/main" id="{31D8FDFD-4E43-4753-A0C9-88D6404278DE}"/>
            </a:ext>
          </a:extLst>
        </xdr:cNvPr>
        <xdr:cNvSpPr/>
      </xdr:nvSpPr>
      <xdr:spPr>
        <a:xfrm>
          <a:off x="14325600" y="63080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1" name="フローチャート: 判断 420">
          <a:extLst>
            <a:ext uri="{FF2B5EF4-FFF2-40B4-BE49-F238E27FC236}">
              <a16:creationId xmlns:a16="http://schemas.microsoft.com/office/drawing/2014/main" id="{C18FDAB4-71E5-4FFD-809E-FE88FAD14D57}"/>
            </a:ext>
          </a:extLst>
        </xdr:cNvPr>
        <xdr:cNvSpPr/>
      </xdr:nvSpPr>
      <xdr:spPr>
        <a:xfrm>
          <a:off x="135788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22" name="フローチャート: 判断 421">
          <a:extLst>
            <a:ext uri="{FF2B5EF4-FFF2-40B4-BE49-F238E27FC236}">
              <a16:creationId xmlns:a16="http://schemas.microsoft.com/office/drawing/2014/main" id="{2DFC2FF6-5AE8-4E7E-B174-7467A1C2D4FA}"/>
            </a:ext>
          </a:extLst>
        </xdr:cNvPr>
        <xdr:cNvSpPr/>
      </xdr:nvSpPr>
      <xdr:spPr>
        <a:xfrm>
          <a:off x="1280414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423" name="フローチャート: 判断 422">
          <a:extLst>
            <a:ext uri="{FF2B5EF4-FFF2-40B4-BE49-F238E27FC236}">
              <a16:creationId xmlns:a16="http://schemas.microsoft.com/office/drawing/2014/main" id="{F748A21B-31ED-4277-82D8-1E6F59B43361}"/>
            </a:ext>
          </a:extLst>
        </xdr:cNvPr>
        <xdr:cNvSpPr/>
      </xdr:nvSpPr>
      <xdr:spPr>
        <a:xfrm>
          <a:off x="12029440" y="635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424" name="フローチャート: 判断 423">
          <a:extLst>
            <a:ext uri="{FF2B5EF4-FFF2-40B4-BE49-F238E27FC236}">
              <a16:creationId xmlns:a16="http://schemas.microsoft.com/office/drawing/2014/main" id="{4E4C7ED4-71FF-429C-BD98-98D875EF6321}"/>
            </a:ext>
          </a:extLst>
        </xdr:cNvPr>
        <xdr:cNvSpPr/>
      </xdr:nvSpPr>
      <xdr:spPr>
        <a:xfrm>
          <a:off x="1123188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9B48A920-4898-497D-9A16-C3CA1CB14A3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1B9789E-EE59-435B-878D-E1128067CEB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2C19E4D-0079-49F7-BE5C-FBEBE083395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598780C-DE50-451C-9A32-B02008F7AA9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97C624E-BA1D-4213-A43E-32A808BA584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107315</xdr:rowOff>
    </xdr:from>
    <xdr:to>
      <xdr:col>85</xdr:col>
      <xdr:colOff>177800</xdr:colOff>
      <xdr:row>42</xdr:row>
      <xdr:rowOff>37465</xdr:rowOff>
    </xdr:to>
    <xdr:sp macro="" textlink="">
      <xdr:nvSpPr>
        <xdr:cNvPr id="430" name="楕円 429">
          <a:extLst>
            <a:ext uri="{FF2B5EF4-FFF2-40B4-BE49-F238E27FC236}">
              <a16:creationId xmlns:a16="http://schemas.microsoft.com/office/drawing/2014/main" id="{EDA7B900-9EC4-4F73-A51C-B60A363624E0}"/>
            </a:ext>
          </a:extLst>
        </xdr:cNvPr>
        <xdr:cNvSpPr/>
      </xdr:nvSpPr>
      <xdr:spPr>
        <a:xfrm>
          <a:off x="14325600" y="69805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22242</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5A8A34D9-BE80-4B0F-AE62-29DF95349F03}"/>
            </a:ext>
          </a:extLst>
        </xdr:cNvPr>
        <xdr:cNvSpPr txBox="1"/>
      </xdr:nvSpPr>
      <xdr:spPr>
        <a:xfrm>
          <a:off x="14414500" y="689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101600</xdr:rowOff>
    </xdr:from>
    <xdr:to>
      <xdr:col>81</xdr:col>
      <xdr:colOff>101600</xdr:colOff>
      <xdr:row>42</xdr:row>
      <xdr:rowOff>31750</xdr:rowOff>
    </xdr:to>
    <xdr:sp macro="" textlink="">
      <xdr:nvSpPr>
        <xdr:cNvPr id="432" name="楕円 431">
          <a:extLst>
            <a:ext uri="{FF2B5EF4-FFF2-40B4-BE49-F238E27FC236}">
              <a16:creationId xmlns:a16="http://schemas.microsoft.com/office/drawing/2014/main" id="{DC0809D7-19C7-4859-8898-C139F5152CB0}"/>
            </a:ext>
          </a:extLst>
        </xdr:cNvPr>
        <xdr:cNvSpPr/>
      </xdr:nvSpPr>
      <xdr:spPr>
        <a:xfrm>
          <a:off x="13578840" y="697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152400</xdr:rowOff>
    </xdr:from>
    <xdr:to>
      <xdr:col>85</xdr:col>
      <xdr:colOff>127000</xdr:colOff>
      <xdr:row>41</xdr:row>
      <xdr:rowOff>158115</xdr:rowOff>
    </xdr:to>
    <xdr:cxnSp macro="">
      <xdr:nvCxnSpPr>
        <xdr:cNvPr id="433" name="直線コネクタ 432">
          <a:extLst>
            <a:ext uri="{FF2B5EF4-FFF2-40B4-BE49-F238E27FC236}">
              <a16:creationId xmlns:a16="http://schemas.microsoft.com/office/drawing/2014/main" id="{F97FE1FC-797D-42DA-8E85-FDE210199EB8}"/>
            </a:ext>
          </a:extLst>
        </xdr:cNvPr>
        <xdr:cNvCxnSpPr/>
      </xdr:nvCxnSpPr>
      <xdr:spPr>
        <a:xfrm>
          <a:off x="13629640" y="7025640"/>
          <a:ext cx="7467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97790</xdr:rowOff>
    </xdr:from>
    <xdr:to>
      <xdr:col>76</xdr:col>
      <xdr:colOff>165100</xdr:colOff>
      <xdr:row>42</xdr:row>
      <xdr:rowOff>27940</xdr:rowOff>
    </xdr:to>
    <xdr:sp macro="" textlink="">
      <xdr:nvSpPr>
        <xdr:cNvPr id="434" name="楕円 433">
          <a:extLst>
            <a:ext uri="{FF2B5EF4-FFF2-40B4-BE49-F238E27FC236}">
              <a16:creationId xmlns:a16="http://schemas.microsoft.com/office/drawing/2014/main" id="{764E8217-2F6F-451D-A768-BC2152E2C038}"/>
            </a:ext>
          </a:extLst>
        </xdr:cNvPr>
        <xdr:cNvSpPr/>
      </xdr:nvSpPr>
      <xdr:spPr>
        <a:xfrm>
          <a:off x="1280414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148590</xdr:rowOff>
    </xdr:from>
    <xdr:to>
      <xdr:col>81</xdr:col>
      <xdr:colOff>50800</xdr:colOff>
      <xdr:row>41</xdr:row>
      <xdr:rowOff>152400</xdr:rowOff>
    </xdr:to>
    <xdr:cxnSp macro="">
      <xdr:nvCxnSpPr>
        <xdr:cNvPr id="435" name="直線コネクタ 434">
          <a:extLst>
            <a:ext uri="{FF2B5EF4-FFF2-40B4-BE49-F238E27FC236}">
              <a16:creationId xmlns:a16="http://schemas.microsoft.com/office/drawing/2014/main" id="{33B51E7C-9420-416D-AD26-87C86CC1637F}"/>
            </a:ext>
          </a:extLst>
        </xdr:cNvPr>
        <xdr:cNvCxnSpPr/>
      </xdr:nvCxnSpPr>
      <xdr:spPr>
        <a:xfrm>
          <a:off x="12854940" y="702183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92075</xdr:rowOff>
    </xdr:from>
    <xdr:to>
      <xdr:col>72</xdr:col>
      <xdr:colOff>38100</xdr:colOff>
      <xdr:row>42</xdr:row>
      <xdr:rowOff>22225</xdr:rowOff>
    </xdr:to>
    <xdr:sp macro="" textlink="">
      <xdr:nvSpPr>
        <xdr:cNvPr id="436" name="楕円 435">
          <a:extLst>
            <a:ext uri="{FF2B5EF4-FFF2-40B4-BE49-F238E27FC236}">
              <a16:creationId xmlns:a16="http://schemas.microsoft.com/office/drawing/2014/main" id="{5C9AF129-5573-40E3-ADA7-20012C0EB135}"/>
            </a:ext>
          </a:extLst>
        </xdr:cNvPr>
        <xdr:cNvSpPr/>
      </xdr:nvSpPr>
      <xdr:spPr>
        <a:xfrm>
          <a:off x="12029440" y="6965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142875</xdr:rowOff>
    </xdr:from>
    <xdr:to>
      <xdr:col>76</xdr:col>
      <xdr:colOff>114300</xdr:colOff>
      <xdr:row>41</xdr:row>
      <xdr:rowOff>148590</xdr:rowOff>
    </xdr:to>
    <xdr:cxnSp macro="">
      <xdr:nvCxnSpPr>
        <xdr:cNvPr id="437" name="直線コネクタ 436">
          <a:extLst>
            <a:ext uri="{FF2B5EF4-FFF2-40B4-BE49-F238E27FC236}">
              <a16:creationId xmlns:a16="http://schemas.microsoft.com/office/drawing/2014/main" id="{C0FA4BD4-9FC0-444F-AFBF-74333F1EBE54}"/>
            </a:ext>
          </a:extLst>
        </xdr:cNvPr>
        <xdr:cNvCxnSpPr/>
      </xdr:nvCxnSpPr>
      <xdr:spPr>
        <a:xfrm>
          <a:off x="12072620" y="701611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88265</xdr:rowOff>
    </xdr:from>
    <xdr:to>
      <xdr:col>67</xdr:col>
      <xdr:colOff>101600</xdr:colOff>
      <xdr:row>42</xdr:row>
      <xdr:rowOff>18415</xdr:rowOff>
    </xdr:to>
    <xdr:sp macro="" textlink="">
      <xdr:nvSpPr>
        <xdr:cNvPr id="438" name="楕円 437">
          <a:extLst>
            <a:ext uri="{FF2B5EF4-FFF2-40B4-BE49-F238E27FC236}">
              <a16:creationId xmlns:a16="http://schemas.microsoft.com/office/drawing/2014/main" id="{F93170DE-F31F-4A0D-A6CC-072B5C2D0A56}"/>
            </a:ext>
          </a:extLst>
        </xdr:cNvPr>
        <xdr:cNvSpPr/>
      </xdr:nvSpPr>
      <xdr:spPr>
        <a:xfrm>
          <a:off x="11231880" y="6961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139065</xdr:rowOff>
    </xdr:from>
    <xdr:to>
      <xdr:col>71</xdr:col>
      <xdr:colOff>177800</xdr:colOff>
      <xdr:row>41</xdr:row>
      <xdr:rowOff>142875</xdr:rowOff>
    </xdr:to>
    <xdr:cxnSp macro="">
      <xdr:nvCxnSpPr>
        <xdr:cNvPr id="439" name="直線コネクタ 438">
          <a:extLst>
            <a:ext uri="{FF2B5EF4-FFF2-40B4-BE49-F238E27FC236}">
              <a16:creationId xmlns:a16="http://schemas.microsoft.com/office/drawing/2014/main" id="{994E38E6-C6BF-48F4-A3D0-DE6B2A83211E}"/>
            </a:ext>
          </a:extLst>
        </xdr:cNvPr>
        <xdr:cNvCxnSpPr/>
      </xdr:nvCxnSpPr>
      <xdr:spPr>
        <a:xfrm>
          <a:off x="11282680" y="701230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A0B37597-26B0-487C-8060-42952ACC2E08}"/>
            </a:ext>
          </a:extLst>
        </xdr:cNvPr>
        <xdr:cNvSpPr txBox="1"/>
      </xdr:nvSpPr>
      <xdr:spPr>
        <a:xfrm>
          <a:off x="134372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E0C5C7C5-D298-45F7-842C-D4ACB0D9B615}"/>
            </a:ext>
          </a:extLst>
        </xdr:cNvPr>
        <xdr:cNvSpPr txBox="1"/>
      </xdr:nvSpPr>
      <xdr:spPr>
        <a:xfrm>
          <a:off x="126752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93997</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D56FB0B5-0FDA-4BB8-9198-D78E23A971C9}"/>
            </a:ext>
          </a:extLst>
        </xdr:cNvPr>
        <xdr:cNvSpPr txBox="1"/>
      </xdr:nvSpPr>
      <xdr:spPr>
        <a:xfrm>
          <a:off x="119005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33037</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BD751E55-BC41-4CCB-9B70-31A550C7CE1C}"/>
            </a:ext>
          </a:extLst>
        </xdr:cNvPr>
        <xdr:cNvSpPr txBox="1"/>
      </xdr:nvSpPr>
      <xdr:spPr>
        <a:xfrm>
          <a:off x="1110298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22877</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id="{70A94D7E-9833-44A7-9019-1593C32C6D31}"/>
            </a:ext>
          </a:extLst>
        </xdr:cNvPr>
        <xdr:cNvSpPr txBox="1"/>
      </xdr:nvSpPr>
      <xdr:spPr>
        <a:xfrm>
          <a:off x="134372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19067</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94DE556B-CB3A-44DD-9ED6-F2B571DE67A3}"/>
            </a:ext>
          </a:extLst>
        </xdr:cNvPr>
        <xdr:cNvSpPr txBox="1"/>
      </xdr:nvSpPr>
      <xdr:spPr>
        <a:xfrm>
          <a:off x="126752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13352</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id="{50A18E0B-1CDA-40C4-9C87-7CD149ED2212}"/>
            </a:ext>
          </a:extLst>
        </xdr:cNvPr>
        <xdr:cNvSpPr txBox="1"/>
      </xdr:nvSpPr>
      <xdr:spPr>
        <a:xfrm>
          <a:off x="119005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9542</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id="{764888BA-8A64-4336-9BD1-7612E80990E6}"/>
            </a:ext>
          </a:extLst>
        </xdr:cNvPr>
        <xdr:cNvSpPr txBox="1"/>
      </xdr:nvSpPr>
      <xdr:spPr>
        <a:xfrm>
          <a:off x="1110298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B0D8262C-F418-40AA-BE54-13E9F70CCB1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1CB0056C-23CC-42F2-9293-E87BE6E6579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11F64481-A53B-43C2-883E-FE575C9B6B1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F7D3FB99-5C3F-46EC-8565-4FFD4895AD7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7DC9827E-7EBF-4181-A741-4E124D4837F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AD11B2F7-A5DC-4DC9-A100-D4F658DCBFE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503E9268-F791-467F-AB4D-667F992423A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7D04EB53-F047-41D5-9674-D8823EABF6B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915F91A0-8F84-42FA-AF2A-01A97DFAF13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80E0BF9A-3FF8-4A50-8D8F-F1E4A055901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8" name="直線コネクタ 457">
          <a:extLst>
            <a:ext uri="{FF2B5EF4-FFF2-40B4-BE49-F238E27FC236}">
              <a16:creationId xmlns:a16="http://schemas.microsoft.com/office/drawing/2014/main" id="{0D0A59D5-A986-4EAC-9128-1B3BEE6CD457}"/>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9" name="テキスト ボックス 458">
          <a:extLst>
            <a:ext uri="{FF2B5EF4-FFF2-40B4-BE49-F238E27FC236}">
              <a16:creationId xmlns:a16="http://schemas.microsoft.com/office/drawing/2014/main" id="{585E85BD-86ED-424C-A77D-F2EE459D7BE4}"/>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a:extLst>
            <a:ext uri="{FF2B5EF4-FFF2-40B4-BE49-F238E27FC236}">
              <a16:creationId xmlns:a16="http://schemas.microsoft.com/office/drawing/2014/main" id="{53A6CE8A-B187-4B65-8656-BDD9E54A5E3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a:extLst>
            <a:ext uri="{FF2B5EF4-FFF2-40B4-BE49-F238E27FC236}">
              <a16:creationId xmlns:a16="http://schemas.microsoft.com/office/drawing/2014/main" id="{D3298AD7-0946-401F-BB56-50B9F8349B3D}"/>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2" name="直線コネクタ 461">
          <a:extLst>
            <a:ext uri="{FF2B5EF4-FFF2-40B4-BE49-F238E27FC236}">
              <a16:creationId xmlns:a16="http://schemas.microsoft.com/office/drawing/2014/main" id="{869878BC-9876-48C8-A550-9272D56A4EAB}"/>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3" name="テキスト ボックス 462">
          <a:extLst>
            <a:ext uri="{FF2B5EF4-FFF2-40B4-BE49-F238E27FC236}">
              <a16:creationId xmlns:a16="http://schemas.microsoft.com/office/drawing/2014/main" id="{A39A2864-EB02-4761-A384-08F4A72BB562}"/>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7E29B7C7-5A63-477E-8E23-612C5CCB980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a:extLst>
            <a:ext uri="{FF2B5EF4-FFF2-40B4-BE49-F238E27FC236}">
              <a16:creationId xmlns:a16="http://schemas.microsoft.com/office/drawing/2014/main" id="{4B83850A-688D-4DA7-8E9C-FCC1FBFB6927}"/>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a:extLst>
            <a:ext uri="{FF2B5EF4-FFF2-40B4-BE49-F238E27FC236}">
              <a16:creationId xmlns:a16="http://schemas.microsoft.com/office/drawing/2014/main" id="{C83BB907-A351-4A2A-A40F-03BEB5E470F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467" name="直線コネクタ 466">
          <a:extLst>
            <a:ext uri="{FF2B5EF4-FFF2-40B4-BE49-F238E27FC236}">
              <a16:creationId xmlns:a16="http://schemas.microsoft.com/office/drawing/2014/main" id="{97F4173D-D4A1-45FB-836E-01112CBFAD67}"/>
            </a:ext>
          </a:extLst>
        </xdr:cNvPr>
        <xdr:cNvCxnSpPr/>
      </xdr:nvCxnSpPr>
      <xdr:spPr>
        <a:xfrm flipV="1">
          <a:off x="19509104" y="5755798"/>
          <a:ext cx="0" cy="112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468" name="【一般廃棄物処理施設】&#10;一人当たり有形固定資産（償却資産）額最小値テキスト">
          <a:extLst>
            <a:ext uri="{FF2B5EF4-FFF2-40B4-BE49-F238E27FC236}">
              <a16:creationId xmlns:a16="http://schemas.microsoft.com/office/drawing/2014/main" id="{136F50CE-6C66-4BA1-A83C-C2A67F5E46F0}"/>
            </a:ext>
          </a:extLst>
        </xdr:cNvPr>
        <xdr:cNvSpPr txBox="1"/>
      </xdr:nvSpPr>
      <xdr:spPr>
        <a:xfrm>
          <a:off x="19547840" y="688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469" name="直線コネクタ 468">
          <a:extLst>
            <a:ext uri="{FF2B5EF4-FFF2-40B4-BE49-F238E27FC236}">
              <a16:creationId xmlns:a16="http://schemas.microsoft.com/office/drawing/2014/main" id="{B81E5D8A-85A6-4F88-BD37-040A716E1277}"/>
            </a:ext>
          </a:extLst>
        </xdr:cNvPr>
        <xdr:cNvCxnSpPr/>
      </xdr:nvCxnSpPr>
      <xdr:spPr>
        <a:xfrm>
          <a:off x="19443700" y="6885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470" name="【一般廃棄物処理施設】&#10;一人当たり有形固定資産（償却資産）額最大値テキスト">
          <a:extLst>
            <a:ext uri="{FF2B5EF4-FFF2-40B4-BE49-F238E27FC236}">
              <a16:creationId xmlns:a16="http://schemas.microsoft.com/office/drawing/2014/main" id="{318F8ABD-B08A-4863-B5FD-67504E7C0876}"/>
            </a:ext>
          </a:extLst>
        </xdr:cNvPr>
        <xdr:cNvSpPr txBox="1"/>
      </xdr:nvSpPr>
      <xdr:spPr>
        <a:xfrm>
          <a:off x="19547840" y="553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471" name="直線コネクタ 470">
          <a:extLst>
            <a:ext uri="{FF2B5EF4-FFF2-40B4-BE49-F238E27FC236}">
              <a16:creationId xmlns:a16="http://schemas.microsoft.com/office/drawing/2014/main" id="{9EBFFEBB-5937-442B-A4CC-B9F5A2D2827C}"/>
            </a:ext>
          </a:extLst>
        </xdr:cNvPr>
        <xdr:cNvCxnSpPr/>
      </xdr:nvCxnSpPr>
      <xdr:spPr>
        <a:xfrm>
          <a:off x="19443700" y="575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24611</xdr:rowOff>
    </xdr:from>
    <xdr:ext cx="534377" cy="259045"/>
    <xdr:sp macro="" textlink="">
      <xdr:nvSpPr>
        <xdr:cNvPr id="472" name="【一般廃棄物処理施設】&#10;一人当たり有形固定資産（償却資産）額平均値テキスト">
          <a:extLst>
            <a:ext uri="{FF2B5EF4-FFF2-40B4-BE49-F238E27FC236}">
              <a16:creationId xmlns:a16="http://schemas.microsoft.com/office/drawing/2014/main" id="{7C29C41A-B1AB-4A1C-A689-11666380EA9F}"/>
            </a:ext>
          </a:extLst>
        </xdr:cNvPr>
        <xdr:cNvSpPr txBox="1"/>
      </xdr:nvSpPr>
      <xdr:spPr>
        <a:xfrm>
          <a:off x="19547840" y="6227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473" name="フローチャート: 判断 472">
          <a:extLst>
            <a:ext uri="{FF2B5EF4-FFF2-40B4-BE49-F238E27FC236}">
              <a16:creationId xmlns:a16="http://schemas.microsoft.com/office/drawing/2014/main" id="{A57D998D-CDD3-4E9D-955D-E3EA3FC106D1}"/>
            </a:ext>
          </a:extLst>
        </xdr:cNvPr>
        <xdr:cNvSpPr/>
      </xdr:nvSpPr>
      <xdr:spPr>
        <a:xfrm>
          <a:off x="19458940" y="637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474" name="フローチャート: 判断 473">
          <a:extLst>
            <a:ext uri="{FF2B5EF4-FFF2-40B4-BE49-F238E27FC236}">
              <a16:creationId xmlns:a16="http://schemas.microsoft.com/office/drawing/2014/main" id="{4D28A753-36B6-4579-BE33-4D1B1BF1C7EF}"/>
            </a:ext>
          </a:extLst>
        </xdr:cNvPr>
        <xdr:cNvSpPr/>
      </xdr:nvSpPr>
      <xdr:spPr>
        <a:xfrm>
          <a:off x="18735040" y="6374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475" name="フローチャート: 判断 474">
          <a:extLst>
            <a:ext uri="{FF2B5EF4-FFF2-40B4-BE49-F238E27FC236}">
              <a16:creationId xmlns:a16="http://schemas.microsoft.com/office/drawing/2014/main" id="{122BF7B5-7A17-4FAE-AA31-E86B27A998F2}"/>
            </a:ext>
          </a:extLst>
        </xdr:cNvPr>
        <xdr:cNvSpPr/>
      </xdr:nvSpPr>
      <xdr:spPr>
        <a:xfrm>
          <a:off x="17937480" y="63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476" name="フローチャート: 判断 475">
          <a:extLst>
            <a:ext uri="{FF2B5EF4-FFF2-40B4-BE49-F238E27FC236}">
              <a16:creationId xmlns:a16="http://schemas.microsoft.com/office/drawing/2014/main" id="{BFF430C0-920B-46A6-9B0D-4DA2FC3C918D}"/>
            </a:ext>
          </a:extLst>
        </xdr:cNvPr>
        <xdr:cNvSpPr/>
      </xdr:nvSpPr>
      <xdr:spPr>
        <a:xfrm>
          <a:off x="17162780" y="64615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477" name="フローチャート: 判断 476">
          <a:extLst>
            <a:ext uri="{FF2B5EF4-FFF2-40B4-BE49-F238E27FC236}">
              <a16:creationId xmlns:a16="http://schemas.microsoft.com/office/drawing/2014/main" id="{F77868DF-608F-4BD3-9C09-CFE19BC8D305}"/>
            </a:ext>
          </a:extLst>
        </xdr:cNvPr>
        <xdr:cNvSpPr/>
      </xdr:nvSpPr>
      <xdr:spPr>
        <a:xfrm>
          <a:off x="16388080" y="64654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43603C82-C793-482E-BF03-51BC6075D58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92B33A24-9DBB-497F-8603-F84E1FF5740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D346FFC8-988A-4378-82B2-8E77F545C37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D464F8E4-310E-42FB-A3EB-5E17B64D468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7200F7CE-6ED2-4470-A0A9-AE151060F1B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130699</xdr:rowOff>
    </xdr:from>
    <xdr:to>
      <xdr:col>116</xdr:col>
      <xdr:colOff>114300</xdr:colOff>
      <xdr:row>41</xdr:row>
      <xdr:rowOff>60849</xdr:rowOff>
    </xdr:to>
    <xdr:sp macro="" textlink="">
      <xdr:nvSpPr>
        <xdr:cNvPr id="483" name="楕円 482">
          <a:extLst>
            <a:ext uri="{FF2B5EF4-FFF2-40B4-BE49-F238E27FC236}">
              <a16:creationId xmlns:a16="http://schemas.microsoft.com/office/drawing/2014/main" id="{5C07CE3F-2E73-4E15-A834-C4AED0FF3A1A}"/>
            </a:ext>
          </a:extLst>
        </xdr:cNvPr>
        <xdr:cNvSpPr/>
      </xdr:nvSpPr>
      <xdr:spPr>
        <a:xfrm>
          <a:off x="19458940" y="6836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45626</xdr:rowOff>
    </xdr:from>
    <xdr:ext cx="469744" cy="259045"/>
    <xdr:sp macro="" textlink="">
      <xdr:nvSpPr>
        <xdr:cNvPr id="484" name="【一般廃棄物処理施設】&#10;一人当たり有形固定資産（償却資産）額該当値テキスト">
          <a:extLst>
            <a:ext uri="{FF2B5EF4-FFF2-40B4-BE49-F238E27FC236}">
              <a16:creationId xmlns:a16="http://schemas.microsoft.com/office/drawing/2014/main" id="{BDBFC0A4-6B90-47A8-8748-4150B10C9BEC}"/>
            </a:ext>
          </a:extLst>
        </xdr:cNvPr>
        <xdr:cNvSpPr txBox="1"/>
      </xdr:nvSpPr>
      <xdr:spPr>
        <a:xfrm>
          <a:off x="19547840" y="675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130813</xdr:rowOff>
    </xdr:from>
    <xdr:to>
      <xdr:col>112</xdr:col>
      <xdr:colOff>38100</xdr:colOff>
      <xdr:row>41</xdr:row>
      <xdr:rowOff>60963</xdr:rowOff>
    </xdr:to>
    <xdr:sp macro="" textlink="">
      <xdr:nvSpPr>
        <xdr:cNvPr id="485" name="楕円 484">
          <a:extLst>
            <a:ext uri="{FF2B5EF4-FFF2-40B4-BE49-F238E27FC236}">
              <a16:creationId xmlns:a16="http://schemas.microsoft.com/office/drawing/2014/main" id="{23A4584F-ACB0-463B-A611-FDAB85611161}"/>
            </a:ext>
          </a:extLst>
        </xdr:cNvPr>
        <xdr:cNvSpPr/>
      </xdr:nvSpPr>
      <xdr:spPr>
        <a:xfrm>
          <a:off x="18735040" y="68364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10049</xdr:rowOff>
    </xdr:from>
    <xdr:to>
      <xdr:col>116</xdr:col>
      <xdr:colOff>63500</xdr:colOff>
      <xdr:row>41</xdr:row>
      <xdr:rowOff>10163</xdr:rowOff>
    </xdr:to>
    <xdr:cxnSp macro="">
      <xdr:nvCxnSpPr>
        <xdr:cNvPr id="486" name="直線コネクタ 485">
          <a:extLst>
            <a:ext uri="{FF2B5EF4-FFF2-40B4-BE49-F238E27FC236}">
              <a16:creationId xmlns:a16="http://schemas.microsoft.com/office/drawing/2014/main" id="{08182EF3-A583-48DD-9594-89BA95B4A482}"/>
            </a:ext>
          </a:extLst>
        </xdr:cNvPr>
        <xdr:cNvCxnSpPr/>
      </xdr:nvCxnSpPr>
      <xdr:spPr>
        <a:xfrm flipV="1">
          <a:off x="18778220" y="6883289"/>
          <a:ext cx="73152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130950</xdr:rowOff>
    </xdr:from>
    <xdr:to>
      <xdr:col>107</xdr:col>
      <xdr:colOff>101600</xdr:colOff>
      <xdr:row>41</xdr:row>
      <xdr:rowOff>61100</xdr:rowOff>
    </xdr:to>
    <xdr:sp macro="" textlink="">
      <xdr:nvSpPr>
        <xdr:cNvPr id="487" name="楕円 486">
          <a:extLst>
            <a:ext uri="{FF2B5EF4-FFF2-40B4-BE49-F238E27FC236}">
              <a16:creationId xmlns:a16="http://schemas.microsoft.com/office/drawing/2014/main" id="{E2938E33-4465-4480-B4C7-9B6B395DB925}"/>
            </a:ext>
          </a:extLst>
        </xdr:cNvPr>
        <xdr:cNvSpPr/>
      </xdr:nvSpPr>
      <xdr:spPr>
        <a:xfrm>
          <a:off x="17937480" y="6836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10163</xdr:rowOff>
    </xdr:from>
    <xdr:to>
      <xdr:col>111</xdr:col>
      <xdr:colOff>177800</xdr:colOff>
      <xdr:row>41</xdr:row>
      <xdr:rowOff>10300</xdr:rowOff>
    </xdr:to>
    <xdr:cxnSp macro="">
      <xdr:nvCxnSpPr>
        <xdr:cNvPr id="488" name="直線コネクタ 487">
          <a:extLst>
            <a:ext uri="{FF2B5EF4-FFF2-40B4-BE49-F238E27FC236}">
              <a16:creationId xmlns:a16="http://schemas.microsoft.com/office/drawing/2014/main" id="{712DD991-DFC0-4EB7-8949-D9CCD2F60A68}"/>
            </a:ext>
          </a:extLst>
        </xdr:cNvPr>
        <xdr:cNvCxnSpPr/>
      </xdr:nvCxnSpPr>
      <xdr:spPr>
        <a:xfrm flipV="1">
          <a:off x="17988280" y="6883403"/>
          <a:ext cx="78994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131048</xdr:rowOff>
    </xdr:from>
    <xdr:to>
      <xdr:col>102</xdr:col>
      <xdr:colOff>165100</xdr:colOff>
      <xdr:row>41</xdr:row>
      <xdr:rowOff>61198</xdr:rowOff>
    </xdr:to>
    <xdr:sp macro="" textlink="">
      <xdr:nvSpPr>
        <xdr:cNvPr id="489" name="楕円 488">
          <a:extLst>
            <a:ext uri="{FF2B5EF4-FFF2-40B4-BE49-F238E27FC236}">
              <a16:creationId xmlns:a16="http://schemas.microsoft.com/office/drawing/2014/main" id="{0FAD6B3D-281C-405B-8737-058D830733B9}"/>
            </a:ext>
          </a:extLst>
        </xdr:cNvPr>
        <xdr:cNvSpPr/>
      </xdr:nvSpPr>
      <xdr:spPr>
        <a:xfrm>
          <a:off x="17162780" y="6836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10300</xdr:rowOff>
    </xdr:from>
    <xdr:to>
      <xdr:col>107</xdr:col>
      <xdr:colOff>50800</xdr:colOff>
      <xdr:row>41</xdr:row>
      <xdr:rowOff>10398</xdr:rowOff>
    </xdr:to>
    <xdr:cxnSp macro="">
      <xdr:nvCxnSpPr>
        <xdr:cNvPr id="490" name="直線コネクタ 489">
          <a:extLst>
            <a:ext uri="{FF2B5EF4-FFF2-40B4-BE49-F238E27FC236}">
              <a16:creationId xmlns:a16="http://schemas.microsoft.com/office/drawing/2014/main" id="{230A4A46-6759-481B-9B8F-D2F2F2E6E93E}"/>
            </a:ext>
          </a:extLst>
        </xdr:cNvPr>
        <xdr:cNvCxnSpPr/>
      </xdr:nvCxnSpPr>
      <xdr:spPr>
        <a:xfrm flipV="1">
          <a:off x="17213580" y="6883540"/>
          <a:ext cx="7747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131121</xdr:rowOff>
    </xdr:from>
    <xdr:to>
      <xdr:col>98</xdr:col>
      <xdr:colOff>38100</xdr:colOff>
      <xdr:row>41</xdr:row>
      <xdr:rowOff>61271</xdr:rowOff>
    </xdr:to>
    <xdr:sp macro="" textlink="">
      <xdr:nvSpPr>
        <xdr:cNvPr id="491" name="楕円 490">
          <a:extLst>
            <a:ext uri="{FF2B5EF4-FFF2-40B4-BE49-F238E27FC236}">
              <a16:creationId xmlns:a16="http://schemas.microsoft.com/office/drawing/2014/main" id="{4F8C4B3A-2825-4953-8819-0D2805408C34}"/>
            </a:ext>
          </a:extLst>
        </xdr:cNvPr>
        <xdr:cNvSpPr/>
      </xdr:nvSpPr>
      <xdr:spPr>
        <a:xfrm>
          <a:off x="16388080" y="68367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10398</xdr:rowOff>
    </xdr:from>
    <xdr:to>
      <xdr:col>102</xdr:col>
      <xdr:colOff>114300</xdr:colOff>
      <xdr:row>41</xdr:row>
      <xdr:rowOff>10471</xdr:rowOff>
    </xdr:to>
    <xdr:cxnSp macro="">
      <xdr:nvCxnSpPr>
        <xdr:cNvPr id="492" name="直線コネクタ 491">
          <a:extLst>
            <a:ext uri="{FF2B5EF4-FFF2-40B4-BE49-F238E27FC236}">
              <a16:creationId xmlns:a16="http://schemas.microsoft.com/office/drawing/2014/main" id="{CD1A3ECA-355E-4E5E-8E5E-17C4EC16F2DB}"/>
            </a:ext>
          </a:extLst>
        </xdr:cNvPr>
        <xdr:cNvCxnSpPr/>
      </xdr:nvCxnSpPr>
      <xdr:spPr>
        <a:xfrm flipV="1">
          <a:off x="16431260" y="6883638"/>
          <a:ext cx="78232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118107</xdr:rowOff>
    </xdr:from>
    <xdr:ext cx="534377" cy="259045"/>
    <xdr:sp macro="" textlink="">
      <xdr:nvSpPr>
        <xdr:cNvPr id="493" name="n_1aveValue【一般廃棄物処理施設】&#10;一人当たり有形固定資産（償却資産）額">
          <a:extLst>
            <a:ext uri="{FF2B5EF4-FFF2-40B4-BE49-F238E27FC236}">
              <a16:creationId xmlns:a16="http://schemas.microsoft.com/office/drawing/2014/main" id="{A9B39C55-01BB-4554-8110-B387EEA55035}"/>
            </a:ext>
          </a:extLst>
        </xdr:cNvPr>
        <xdr:cNvSpPr txBox="1"/>
      </xdr:nvSpPr>
      <xdr:spPr>
        <a:xfrm>
          <a:off x="18528811" y="61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145178</xdr:rowOff>
    </xdr:from>
    <xdr:ext cx="534377" cy="259045"/>
    <xdr:sp macro="" textlink="">
      <xdr:nvSpPr>
        <xdr:cNvPr id="494" name="n_2aveValue【一般廃棄物処理施設】&#10;一人当たり有形固定資産（償却資産）額">
          <a:extLst>
            <a:ext uri="{FF2B5EF4-FFF2-40B4-BE49-F238E27FC236}">
              <a16:creationId xmlns:a16="http://schemas.microsoft.com/office/drawing/2014/main" id="{7CCFCB3C-6C21-462B-9AD9-AB14BFF7461F}"/>
            </a:ext>
          </a:extLst>
        </xdr:cNvPr>
        <xdr:cNvSpPr txBox="1"/>
      </xdr:nvSpPr>
      <xdr:spPr>
        <a:xfrm>
          <a:off x="17766811" y="61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37931</xdr:rowOff>
    </xdr:from>
    <xdr:ext cx="534377" cy="259045"/>
    <xdr:sp macro="" textlink="">
      <xdr:nvSpPr>
        <xdr:cNvPr id="495" name="n_3aveValue【一般廃棄物処理施設】&#10;一人当たり有形固定資産（償却資産）額">
          <a:extLst>
            <a:ext uri="{FF2B5EF4-FFF2-40B4-BE49-F238E27FC236}">
              <a16:creationId xmlns:a16="http://schemas.microsoft.com/office/drawing/2014/main" id="{A51094D9-BB77-4F96-82D2-D4CB00EF498A}"/>
            </a:ext>
          </a:extLst>
        </xdr:cNvPr>
        <xdr:cNvSpPr txBox="1"/>
      </xdr:nvSpPr>
      <xdr:spPr>
        <a:xfrm>
          <a:off x="16969251" y="62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41829</xdr:rowOff>
    </xdr:from>
    <xdr:ext cx="534377" cy="259045"/>
    <xdr:sp macro="" textlink="">
      <xdr:nvSpPr>
        <xdr:cNvPr id="496" name="n_4aveValue【一般廃棄物処理施設】&#10;一人当たり有形固定資産（償却資産）額">
          <a:extLst>
            <a:ext uri="{FF2B5EF4-FFF2-40B4-BE49-F238E27FC236}">
              <a16:creationId xmlns:a16="http://schemas.microsoft.com/office/drawing/2014/main" id="{2F5DEAFC-2204-42DC-8037-D16630A96BD8}"/>
            </a:ext>
          </a:extLst>
        </xdr:cNvPr>
        <xdr:cNvSpPr txBox="1"/>
      </xdr:nvSpPr>
      <xdr:spPr>
        <a:xfrm>
          <a:off x="16194551" y="62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52090</xdr:rowOff>
    </xdr:from>
    <xdr:ext cx="469744" cy="259045"/>
    <xdr:sp macro="" textlink="">
      <xdr:nvSpPr>
        <xdr:cNvPr id="497" name="n_1mainValue【一般廃棄物処理施設】&#10;一人当たり有形固定資産（償却資産）額">
          <a:extLst>
            <a:ext uri="{FF2B5EF4-FFF2-40B4-BE49-F238E27FC236}">
              <a16:creationId xmlns:a16="http://schemas.microsoft.com/office/drawing/2014/main" id="{7F1F12B1-8242-47DE-8726-3960784F3CE8}"/>
            </a:ext>
          </a:extLst>
        </xdr:cNvPr>
        <xdr:cNvSpPr txBox="1"/>
      </xdr:nvSpPr>
      <xdr:spPr>
        <a:xfrm>
          <a:off x="18561128" y="692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52227</xdr:rowOff>
    </xdr:from>
    <xdr:ext cx="469744" cy="259045"/>
    <xdr:sp macro="" textlink="">
      <xdr:nvSpPr>
        <xdr:cNvPr id="498" name="n_2mainValue【一般廃棄物処理施設】&#10;一人当たり有形固定資産（償却資産）額">
          <a:extLst>
            <a:ext uri="{FF2B5EF4-FFF2-40B4-BE49-F238E27FC236}">
              <a16:creationId xmlns:a16="http://schemas.microsoft.com/office/drawing/2014/main" id="{0624B0D7-B887-4230-8927-CBE0D921C385}"/>
            </a:ext>
          </a:extLst>
        </xdr:cNvPr>
        <xdr:cNvSpPr txBox="1"/>
      </xdr:nvSpPr>
      <xdr:spPr>
        <a:xfrm>
          <a:off x="17776268" y="69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52325</xdr:rowOff>
    </xdr:from>
    <xdr:ext cx="469744" cy="259045"/>
    <xdr:sp macro="" textlink="">
      <xdr:nvSpPr>
        <xdr:cNvPr id="499" name="n_3mainValue【一般廃棄物処理施設】&#10;一人当たり有形固定資産（償却資産）額">
          <a:extLst>
            <a:ext uri="{FF2B5EF4-FFF2-40B4-BE49-F238E27FC236}">
              <a16:creationId xmlns:a16="http://schemas.microsoft.com/office/drawing/2014/main" id="{FEFC09A3-E12C-429E-982D-35DB61D15A61}"/>
            </a:ext>
          </a:extLst>
        </xdr:cNvPr>
        <xdr:cNvSpPr txBox="1"/>
      </xdr:nvSpPr>
      <xdr:spPr>
        <a:xfrm>
          <a:off x="17001568" y="692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52398</xdr:rowOff>
    </xdr:from>
    <xdr:ext cx="469744" cy="259045"/>
    <xdr:sp macro="" textlink="">
      <xdr:nvSpPr>
        <xdr:cNvPr id="500" name="n_4mainValue【一般廃棄物処理施設】&#10;一人当たり有形固定資産（償却資産）額">
          <a:extLst>
            <a:ext uri="{FF2B5EF4-FFF2-40B4-BE49-F238E27FC236}">
              <a16:creationId xmlns:a16="http://schemas.microsoft.com/office/drawing/2014/main" id="{0AEB44DA-A23B-4C7D-BD1A-A6919EDA2512}"/>
            </a:ext>
          </a:extLst>
        </xdr:cNvPr>
        <xdr:cNvSpPr txBox="1"/>
      </xdr:nvSpPr>
      <xdr:spPr>
        <a:xfrm>
          <a:off x="16226868" y="69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A88566CC-6CB9-4FCF-8F4F-F16FDCC448E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2236FF92-78A4-42A8-9C7C-586C591CB21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CB4FCF49-B6B1-425A-B1EC-A93CF953E66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340FF701-2EDA-4F98-86B4-EC3DEAE6DD3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4ACEB9D5-3CD1-4FE8-B306-876E2A5C8BF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07C8267A-F77D-4FF4-A07A-1497E489B6E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93BD2FAA-0F1B-437C-A8D3-0B3C55E0D34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213349E5-6CED-4486-BABA-20263D5F61C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2A8A218F-D9EA-4970-8350-B56C8CE0B6C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82BEEA1F-B8F0-4B5F-AF78-F41F80CDC68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0CAF14BF-AAEB-4345-A752-8E9C023A8A1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B6CC5303-044E-45DD-87A8-3F434EDB8A01}"/>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a:extLst>
            <a:ext uri="{FF2B5EF4-FFF2-40B4-BE49-F238E27FC236}">
              <a16:creationId xmlns:a16="http://schemas.microsoft.com/office/drawing/2014/main" id="{29D59A1F-B51A-49D2-BB20-C7C1757916BA}"/>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9979C830-805E-400D-91C3-333F3EC14F9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331DC4BE-8CCC-43AA-BB00-F215D77521EE}"/>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631B9A91-F668-447A-8073-94D617EF54C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093C0C80-397A-42A5-BCC5-22AD88059E18}"/>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8CE957F3-9E79-4DA5-AC90-E52B36FB7EC2}"/>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0F9BE59A-A6BE-4077-BF59-8406A3571EF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B1B340EF-6753-44C7-8D2B-AC16310F635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id="{1E3452F5-B7AC-46AD-AB95-A4D94771AEA9}"/>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543296BB-A195-4FC2-BD31-E7589DC7676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a:extLst>
            <a:ext uri="{FF2B5EF4-FFF2-40B4-BE49-F238E27FC236}">
              <a16:creationId xmlns:a16="http://schemas.microsoft.com/office/drawing/2014/main" id="{48F027D5-2797-4B4C-AB33-6E22117BE764}"/>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a:extLst>
            <a:ext uri="{FF2B5EF4-FFF2-40B4-BE49-F238E27FC236}">
              <a16:creationId xmlns:a16="http://schemas.microsoft.com/office/drawing/2014/main" id="{E23A8749-3BD9-4F27-B9E0-BA4FB7786E1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25" name="直線コネクタ 524">
          <a:extLst>
            <a:ext uri="{FF2B5EF4-FFF2-40B4-BE49-F238E27FC236}">
              <a16:creationId xmlns:a16="http://schemas.microsoft.com/office/drawing/2014/main" id="{0A14F3BA-68C7-4529-9985-3A0DA42F1EEA}"/>
            </a:ext>
          </a:extLst>
        </xdr:cNvPr>
        <xdr:cNvCxnSpPr/>
      </xdr:nvCxnSpPr>
      <xdr:spPr>
        <a:xfrm flipV="1">
          <a:off x="14375764" y="927735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6" name="【保健センター・保健所】&#10;有形固定資産減価償却率最小値テキスト">
          <a:extLst>
            <a:ext uri="{FF2B5EF4-FFF2-40B4-BE49-F238E27FC236}">
              <a16:creationId xmlns:a16="http://schemas.microsoft.com/office/drawing/2014/main" id="{CD767A88-B817-43D1-A236-45F66CBBCDE5}"/>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7" name="直線コネクタ 526">
          <a:extLst>
            <a:ext uri="{FF2B5EF4-FFF2-40B4-BE49-F238E27FC236}">
              <a16:creationId xmlns:a16="http://schemas.microsoft.com/office/drawing/2014/main" id="{B3627244-964A-4123-A362-8D5E09865FD9}"/>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28" name="【保健センター・保健所】&#10;有形固定資産減価償却率最大値テキスト">
          <a:extLst>
            <a:ext uri="{FF2B5EF4-FFF2-40B4-BE49-F238E27FC236}">
              <a16:creationId xmlns:a16="http://schemas.microsoft.com/office/drawing/2014/main" id="{74206C6A-D02F-460D-ACF4-8510A9E467E3}"/>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29" name="直線コネクタ 528">
          <a:extLst>
            <a:ext uri="{FF2B5EF4-FFF2-40B4-BE49-F238E27FC236}">
              <a16:creationId xmlns:a16="http://schemas.microsoft.com/office/drawing/2014/main" id="{EA4D893C-E98C-4158-852F-BD8BE8BB3201}"/>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30" name="【保健センター・保健所】&#10;有形固定資産減価償却率平均値テキスト">
          <a:extLst>
            <a:ext uri="{FF2B5EF4-FFF2-40B4-BE49-F238E27FC236}">
              <a16:creationId xmlns:a16="http://schemas.microsoft.com/office/drawing/2014/main" id="{5DBAEC0D-3CBA-4549-BEF8-A9C67D77C01E}"/>
            </a:ext>
          </a:extLst>
        </xdr:cNvPr>
        <xdr:cNvSpPr txBox="1"/>
      </xdr:nvSpPr>
      <xdr:spPr>
        <a:xfrm>
          <a:off x="14414500" y="979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1" name="フローチャート: 判断 530">
          <a:extLst>
            <a:ext uri="{FF2B5EF4-FFF2-40B4-BE49-F238E27FC236}">
              <a16:creationId xmlns:a16="http://schemas.microsoft.com/office/drawing/2014/main" id="{BA77F72F-DCA4-4D69-BC18-24FBF2528EEA}"/>
            </a:ext>
          </a:extLst>
        </xdr:cNvPr>
        <xdr:cNvSpPr/>
      </xdr:nvSpPr>
      <xdr:spPr>
        <a:xfrm>
          <a:off x="14325600" y="99428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32" name="フローチャート: 判断 531">
          <a:extLst>
            <a:ext uri="{FF2B5EF4-FFF2-40B4-BE49-F238E27FC236}">
              <a16:creationId xmlns:a16="http://schemas.microsoft.com/office/drawing/2014/main" id="{8A5C6869-08D1-41D5-AFF7-F8B89B333871}"/>
            </a:ext>
          </a:extLst>
        </xdr:cNvPr>
        <xdr:cNvSpPr/>
      </xdr:nvSpPr>
      <xdr:spPr>
        <a:xfrm>
          <a:off x="1357884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33" name="フローチャート: 判断 532">
          <a:extLst>
            <a:ext uri="{FF2B5EF4-FFF2-40B4-BE49-F238E27FC236}">
              <a16:creationId xmlns:a16="http://schemas.microsoft.com/office/drawing/2014/main" id="{86FF5188-6219-40ED-B451-CC68DECF9348}"/>
            </a:ext>
          </a:extLst>
        </xdr:cNvPr>
        <xdr:cNvSpPr/>
      </xdr:nvSpPr>
      <xdr:spPr>
        <a:xfrm>
          <a:off x="1280414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4" name="フローチャート: 判断 533">
          <a:extLst>
            <a:ext uri="{FF2B5EF4-FFF2-40B4-BE49-F238E27FC236}">
              <a16:creationId xmlns:a16="http://schemas.microsoft.com/office/drawing/2014/main" id="{02193DEC-48B3-47D5-8691-5F34C9244711}"/>
            </a:ext>
          </a:extLst>
        </xdr:cNvPr>
        <xdr:cNvSpPr/>
      </xdr:nvSpPr>
      <xdr:spPr>
        <a:xfrm>
          <a:off x="12029440" y="9853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535" name="フローチャート: 判断 534">
          <a:extLst>
            <a:ext uri="{FF2B5EF4-FFF2-40B4-BE49-F238E27FC236}">
              <a16:creationId xmlns:a16="http://schemas.microsoft.com/office/drawing/2014/main" id="{9C1E4787-B077-4B5B-AA25-B1F89698FB6D}"/>
            </a:ext>
          </a:extLst>
        </xdr:cNvPr>
        <xdr:cNvSpPr/>
      </xdr:nvSpPr>
      <xdr:spPr>
        <a:xfrm>
          <a:off x="11231880" y="9820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1E35CADF-D166-4E1C-A557-02CCA429ABA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D5DED40B-21AB-4CA7-A3B4-4A603C0DDE4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68D92967-5E10-442A-95E3-E10823207AD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309EE07-9FE5-4ACA-80A3-8BF2EF4D53C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49D95565-A6EE-438F-B4C6-8E60697829F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41" name="楕円 540">
          <a:extLst>
            <a:ext uri="{FF2B5EF4-FFF2-40B4-BE49-F238E27FC236}">
              <a16:creationId xmlns:a16="http://schemas.microsoft.com/office/drawing/2014/main" id="{B6166A71-ACFE-45F0-9C08-B99483411150}"/>
            </a:ext>
          </a:extLst>
        </xdr:cNvPr>
        <xdr:cNvSpPr/>
      </xdr:nvSpPr>
      <xdr:spPr>
        <a:xfrm>
          <a:off x="14325600" y="10346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542" name="【保健センター・保健所】&#10;有形固定資産減価償却率該当値テキスト">
          <a:extLst>
            <a:ext uri="{FF2B5EF4-FFF2-40B4-BE49-F238E27FC236}">
              <a16:creationId xmlns:a16="http://schemas.microsoft.com/office/drawing/2014/main" id="{D7A4FA51-4AB2-489A-B7F0-A206352D66FB}"/>
            </a:ext>
          </a:extLst>
        </xdr:cNvPr>
        <xdr:cNvSpPr txBox="1"/>
      </xdr:nvSpPr>
      <xdr:spPr>
        <a:xfrm>
          <a:off x="144145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543" name="楕円 542">
          <a:extLst>
            <a:ext uri="{FF2B5EF4-FFF2-40B4-BE49-F238E27FC236}">
              <a16:creationId xmlns:a16="http://schemas.microsoft.com/office/drawing/2014/main" id="{CD7CAC07-F7E5-4437-8BEE-F636FC9D7067}"/>
            </a:ext>
          </a:extLst>
        </xdr:cNvPr>
        <xdr:cNvSpPr/>
      </xdr:nvSpPr>
      <xdr:spPr>
        <a:xfrm>
          <a:off x="1357884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62</xdr:row>
      <xdr:rowOff>0</xdr:rowOff>
    </xdr:to>
    <xdr:cxnSp macro="">
      <xdr:nvCxnSpPr>
        <xdr:cNvPr id="544" name="直線コネクタ 543">
          <a:extLst>
            <a:ext uri="{FF2B5EF4-FFF2-40B4-BE49-F238E27FC236}">
              <a16:creationId xmlns:a16="http://schemas.microsoft.com/office/drawing/2014/main" id="{CDA2AF0C-C7C7-49A4-AB97-656AFCD0A810}"/>
            </a:ext>
          </a:extLst>
        </xdr:cNvPr>
        <xdr:cNvCxnSpPr/>
      </xdr:nvCxnSpPr>
      <xdr:spPr>
        <a:xfrm>
          <a:off x="13629640" y="10340340"/>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45" name="楕円 544">
          <a:extLst>
            <a:ext uri="{FF2B5EF4-FFF2-40B4-BE49-F238E27FC236}">
              <a16:creationId xmlns:a16="http://schemas.microsoft.com/office/drawing/2014/main" id="{A6EBDAD2-CDB1-4D53-A5CB-11829800390C}"/>
            </a:ext>
          </a:extLst>
        </xdr:cNvPr>
        <xdr:cNvSpPr/>
      </xdr:nvSpPr>
      <xdr:spPr>
        <a:xfrm>
          <a:off x="1280414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114300</xdr:rowOff>
    </xdr:to>
    <xdr:cxnSp macro="">
      <xdr:nvCxnSpPr>
        <xdr:cNvPr id="546" name="直線コネクタ 545">
          <a:extLst>
            <a:ext uri="{FF2B5EF4-FFF2-40B4-BE49-F238E27FC236}">
              <a16:creationId xmlns:a16="http://schemas.microsoft.com/office/drawing/2014/main" id="{7B23D22E-C906-41F5-843D-C45BC6118235}"/>
            </a:ext>
          </a:extLst>
        </xdr:cNvPr>
        <xdr:cNvCxnSpPr/>
      </xdr:nvCxnSpPr>
      <xdr:spPr>
        <a:xfrm>
          <a:off x="12854940" y="1028319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47" name="楕円 546">
          <a:extLst>
            <a:ext uri="{FF2B5EF4-FFF2-40B4-BE49-F238E27FC236}">
              <a16:creationId xmlns:a16="http://schemas.microsoft.com/office/drawing/2014/main" id="{A8C1B6F4-BB0B-4231-8F07-D7DF6EB23CFF}"/>
            </a:ext>
          </a:extLst>
        </xdr:cNvPr>
        <xdr:cNvSpPr/>
      </xdr:nvSpPr>
      <xdr:spPr>
        <a:xfrm>
          <a:off x="12029440" y="1017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57150</xdr:rowOff>
    </xdr:to>
    <xdr:cxnSp macro="">
      <xdr:nvCxnSpPr>
        <xdr:cNvPr id="548" name="直線コネクタ 547">
          <a:extLst>
            <a:ext uri="{FF2B5EF4-FFF2-40B4-BE49-F238E27FC236}">
              <a16:creationId xmlns:a16="http://schemas.microsoft.com/office/drawing/2014/main" id="{5FB1DD88-2372-471C-B607-0F4CAB5C63BF}"/>
            </a:ext>
          </a:extLst>
        </xdr:cNvPr>
        <xdr:cNvCxnSpPr/>
      </xdr:nvCxnSpPr>
      <xdr:spPr>
        <a:xfrm>
          <a:off x="12072620" y="1022604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549" name="楕円 548">
          <a:extLst>
            <a:ext uri="{FF2B5EF4-FFF2-40B4-BE49-F238E27FC236}">
              <a16:creationId xmlns:a16="http://schemas.microsoft.com/office/drawing/2014/main" id="{4BC89176-4490-4C5E-B105-AF39F6E8B0CA}"/>
            </a:ext>
          </a:extLst>
        </xdr:cNvPr>
        <xdr:cNvSpPr/>
      </xdr:nvSpPr>
      <xdr:spPr>
        <a:xfrm>
          <a:off x="1123188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61</xdr:row>
      <xdr:rowOff>0</xdr:rowOff>
    </xdr:to>
    <xdr:cxnSp macro="">
      <xdr:nvCxnSpPr>
        <xdr:cNvPr id="550" name="直線コネクタ 549">
          <a:extLst>
            <a:ext uri="{FF2B5EF4-FFF2-40B4-BE49-F238E27FC236}">
              <a16:creationId xmlns:a16="http://schemas.microsoft.com/office/drawing/2014/main" id="{5E70742B-A7D7-4301-A777-F72AD883B277}"/>
            </a:ext>
          </a:extLst>
        </xdr:cNvPr>
        <xdr:cNvCxnSpPr/>
      </xdr:nvCxnSpPr>
      <xdr:spPr>
        <a:xfrm>
          <a:off x="11282680" y="1017270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51" name="n_1aveValue【保健センター・保健所】&#10;有形固定資産減価償却率">
          <a:extLst>
            <a:ext uri="{FF2B5EF4-FFF2-40B4-BE49-F238E27FC236}">
              <a16:creationId xmlns:a16="http://schemas.microsoft.com/office/drawing/2014/main" id="{C4E4215A-B96B-4B0A-B3FA-32CDFF434688}"/>
            </a:ext>
          </a:extLst>
        </xdr:cNvPr>
        <xdr:cNvSpPr txBox="1"/>
      </xdr:nvSpPr>
      <xdr:spPr>
        <a:xfrm>
          <a:off x="13437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552" name="n_2aveValue【保健センター・保健所】&#10;有形固定資産減価償却率">
          <a:extLst>
            <a:ext uri="{FF2B5EF4-FFF2-40B4-BE49-F238E27FC236}">
              <a16:creationId xmlns:a16="http://schemas.microsoft.com/office/drawing/2014/main" id="{3F0AE0CF-4A5E-4650-A805-6564F4702F79}"/>
            </a:ext>
          </a:extLst>
        </xdr:cNvPr>
        <xdr:cNvSpPr txBox="1"/>
      </xdr:nvSpPr>
      <xdr:spPr>
        <a:xfrm>
          <a:off x="126752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53" name="n_3aveValue【保健センター・保健所】&#10;有形固定資産減価償却率">
          <a:extLst>
            <a:ext uri="{FF2B5EF4-FFF2-40B4-BE49-F238E27FC236}">
              <a16:creationId xmlns:a16="http://schemas.microsoft.com/office/drawing/2014/main" id="{D916660E-F701-43FD-B1F2-AB0876025B68}"/>
            </a:ext>
          </a:extLst>
        </xdr:cNvPr>
        <xdr:cNvSpPr txBox="1"/>
      </xdr:nvSpPr>
      <xdr:spPr>
        <a:xfrm>
          <a:off x="119005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554" name="n_4aveValue【保健センター・保健所】&#10;有形固定資産減価償却率">
          <a:extLst>
            <a:ext uri="{FF2B5EF4-FFF2-40B4-BE49-F238E27FC236}">
              <a16:creationId xmlns:a16="http://schemas.microsoft.com/office/drawing/2014/main" id="{43348CE0-63B2-49D8-B7EF-7EE61235F5AE}"/>
            </a:ext>
          </a:extLst>
        </xdr:cNvPr>
        <xdr:cNvSpPr txBox="1"/>
      </xdr:nvSpPr>
      <xdr:spPr>
        <a:xfrm>
          <a:off x="1110298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555" name="n_1mainValue【保健センター・保健所】&#10;有形固定資産減価償却率">
          <a:extLst>
            <a:ext uri="{FF2B5EF4-FFF2-40B4-BE49-F238E27FC236}">
              <a16:creationId xmlns:a16="http://schemas.microsoft.com/office/drawing/2014/main" id="{F7F4FB70-238A-4560-B947-0A7D6DDC6660}"/>
            </a:ext>
          </a:extLst>
        </xdr:cNvPr>
        <xdr:cNvSpPr txBox="1"/>
      </xdr:nvSpPr>
      <xdr:spPr>
        <a:xfrm>
          <a:off x="134372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56" name="n_2mainValue【保健センター・保健所】&#10;有形固定資産減価償却率">
          <a:extLst>
            <a:ext uri="{FF2B5EF4-FFF2-40B4-BE49-F238E27FC236}">
              <a16:creationId xmlns:a16="http://schemas.microsoft.com/office/drawing/2014/main" id="{354954A9-8541-44AF-ABBD-8AF92CAEA503}"/>
            </a:ext>
          </a:extLst>
        </xdr:cNvPr>
        <xdr:cNvSpPr txBox="1"/>
      </xdr:nvSpPr>
      <xdr:spPr>
        <a:xfrm>
          <a:off x="126752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557" name="n_3mainValue【保健センター・保健所】&#10;有形固定資産減価償却率">
          <a:extLst>
            <a:ext uri="{FF2B5EF4-FFF2-40B4-BE49-F238E27FC236}">
              <a16:creationId xmlns:a16="http://schemas.microsoft.com/office/drawing/2014/main" id="{3DDFAC94-E949-4B4E-833E-395A6D0A7DB5}"/>
            </a:ext>
          </a:extLst>
        </xdr:cNvPr>
        <xdr:cNvSpPr txBox="1"/>
      </xdr:nvSpPr>
      <xdr:spPr>
        <a:xfrm>
          <a:off x="119005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58" name="n_4mainValue【保健センター・保健所】&#10;有形固定資産減価償却率">
          <a:extLst>
            <a:ext uri="{FF2B5EF4-FFF2-40B4-BE49-F238E27FC236}">
              <a16:creationId xmlns:a16="http://schemas.microsoft.com/office/drawing/2014/main" id="{370D6BA7-CC63-449C-9D3B-EAF8DA43AD9E}"/>
            </a:ext>
          </a:extLst>
        </xdr:cNvPr>
        <xdr:cNvSpPr txBox="1"/>
      </xdr:nvSpPr>
      <xdr:spPr>
        <a:xfrm>
          <a:off x="1110298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512FD012-FDC5-4D40-AF4A-00B1740B6A5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69E0882E-EAF1-4BAC-8FBC-EAB5096BC95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E3567C5D-BB12-44B1-BBF5-81129B0E16F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2A90EE07-E9C1-4C06-848B-10FFA152F75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5E5FE876-2EB1-4505-AFB9-F9E8E260D47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6B79AD39-94C7-4E2A-81A7-A229CC7251B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87E49BD7-007C-4268-9FD3-592902188D6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2A79E06A-EBB7-46BB-B4B0-10217289F9B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A121903C-E48A-4CB4-9C1B-D03148AD155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DE60E986-B676-4D0E-927B-2127965A154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id="{32715BF5-DE41-49B7-A3EA-D54B2CDE5E36}"/>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id="{721EC8BB-AE3D-476D-9F22-30BD9AE2B916}"/>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id="{5AC5C502-5B41-4E96-B56C-A0DF40E80BEA}"/>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a16="http://schemas.microsoft.com/office/drawing/2014/main" id="{8801858C-A2DA-4268-AC3C-A50541D6AB63}"/>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id="{B42206A1-84EF-4AEA-B394-A3E046D7EB59}"/>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a16="http://schemas.microsoft.com/office/drawing/2014/main" id="{0150B6AC-BB4C-400D-B681-60E522A98F74}"/>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id="{4C830E21-3AF5-4495-A486-AB7FE433A166}"/>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94F1E050-B70A-4E80-91D1-B7B38054ABBE}"/>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D9391E74-1B6B-4ABB-B7AD-1028CD957C1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D0FD5EE7-0E67-4CEB-884F-2B18262F19B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a:extLst>
            <a:ext uri="{FF2B5EF4-FFF2-40B4-BE49-F238E27FC236}">
              <a16:creationId xmlns:a16="http://schemas.microsoft.com/office/drawing/2014/main" id="{D5963CF5-400B-47FD-81E4-57C7F7D525D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580" name="直線コネクタ 579">
          <a:extLst>
            <a:ext uri="{FF2B5EF4-FFF2-40B4-BE49-F238E27FC236}">
              <a16:creationId xmlns:a16="http://schemas.microsoft.com/office/drawing/2014/main" id="{6C5789BE-4D31-4F93-9248-D0E39BEE28BE}"/>
            </a:ext>
          </a:extLst>
        </xdr:cNvPr>
        <xdr:cNvCxnSpPr/>
      </xdr:nvCxnSpPr>
      <xdr:spPr>
        <a:xfrm flipV="1">
          <a:off x="19509104" y="968121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1" name="【保健センター・保健所】&#10;一人当たり面積最小値テキスト">
          <a:extLst>
            <a:ext uri="{FF2B5EF4-FFF2-40B4-BE49-F238E27FC236}">
              <a16:creationId xmlns:a16="http://schemas.microsoft.com/office/drawing/2014/main" id="{D5A9E4B5-2148-4148-A21B-AB77003C47D7}"/>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2" name="直線コネクタ 581">
          <a:extLst>
            <a:ext uri="{FF2B5EF4-FFF2-40B4-BE49-F238E27FC236}">
              <a16:creationId xmlns:a16="http://schemas.microsoft.com/office/drawing/2014/main" id="{7F12C9FF-5684-4B9A-9BBA-8CCC553B384C}"/>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583" name="【保健センター・保健所】&#10;一人当たり面積最大値テキスト">
          <a:extLst>
            <a:ext uri="{FF2B5EF4-FFF2-40B4-BE49-F238E27FC236}">
              <a16:creationId xmlns:a16="http://schemas.microsoft.com/office/drawing/2014/main" id="{021617B0-9E50-4EF7-A40D-E1C612A02184}"/>
            </a:ext>
          </a:extLst>
        </xdr:cNvPr>
        <xdr:cNvSpPr txBox="1"/>
      </xdr:nvSpPr>
      <xdr:spPr>
        <a:xfrm>
          <a:off x="1954784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584" name="直線コネクタ 583">
          <a:extLst>
            <a:ext uri="{FF2B5EF4-FFF2-40B4-BE49-F238E27FC236}">
              <a16:creationId xmlns:a16="http://schemas.microsoft.com/office/drawing/2014/main" id="{9DDFEC67-A43B-4A42-9D49-9A789ACCA252}"/>
            </a:ext>
          </a:extLst>
        </xdr:cNvPr>
        <xdr:cNvCxnSpPr/>
      </xdr:nvCxnSpPr>
      <xdr:spPr>
        <a:xfrm>
          <a:off x="19443700" y="9681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85" name="【保健センター・保健所】&#10;一人当たり面積平均値テキスト">
          <a:extLst>
            <a:ext uri="{FF2B5EF4-FFF2-40B4-BE49-F238E27FC236}">
              <a16:creationId xmlns:a16="http://schemas.microsoft.com/office/drawing/2014/main" id="{3549974D-E47A-43E6-AC8C-75F8F90BA3D5}"/>
            </a:ext>
          </a:extLst>
        </xdr:cNvPr>
        <xdr:cNvSpPr txBox="1"/>
      </xdr:nvSpPr>
      <xdr:spPr>
        <a:xfrm>
          <a:off x="19547840" y="1028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6" name="フローチャート: 判断 585">
          <a:extLst>
            <a:ext uri="{FF2B5EF4-FFF2-40B4-BE49-F238E27FC236}">
              <a16:creationId xmlns:a16="http://schemas.microsoft.com/office/drawing/2014/main" id="{4ADBC7E5-C681-4871-A810-9DA31A19F0AE}"/>
            </a:ext>
          </a:extLst>
        </xdr:cNvPr>
        <xdr:cNvSpPr/>
      </xdr:nvSpPr>
      <xdr:spPr>
        <a:xfrm>
          <a:off x="19458940" y="104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587" name="フローチャート: 判断 586">
          <a:extLst>
            <a:ext uri="{FF2B5EF4-FFF2-40B4-BE49-F238E27FC236}">
              <a16:creationId xmlns:a16="http://schemas.microsoft.com/office/drawing/2014/main" id="{8B5931F2-0E06-42EA-AD09-68350D5D4978}"/>
            </a:ext>
          </a:extLst>
        </xdr:cNvPr>
        <xdr:cNvSpPr/>
      </xdr:nvSpPr>
      <xdr:spPr>
        <a:xfrm>
          <a:off x="1873504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88" name="フローチャート: 判断 587">
          <a:extLst>
            <a:ext uri="{FF2B5EF4-FFF2-40B4-BE49-F238E27FC236}">
              <a16:creationId xmlns:a16="http://schemas.microsoft.com/office/drawing/2014/main" id="{ED402CD0-32FF-417E-A9B4-A42DE01F0549}"/>
            </a:ext>
          </a:extLst>
        </xdr:cNvPr>
        <xdr:cNvSpPr/>
      </xdr:nvSpPr>
      <xdr:spPr>
        <a:xfrm>
          <a:off x="17937480" y="104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589" name="フローチャート: 判断 588">
          <a:extLst>
            <a:ext uri="{FF2B5EF4-FFF2-40B4-BE49-F238E27FC236}">
              <a16:creationId xmlns:a16="http://schemas.microsoft.com/office/drawing/2014/main" id="{DB28EA4C-0869-48D1-B20C-F11BE95F58E0}"/>
            </a:ext>
          </a:extLst>
        </xdr:cNvPr>
        <xdr:cNvSpPr/>
      </xdr:nvSpPr>
      <xdr:spPr>
        <a:xfrm>
          <a:off x="17162780" y="10355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590" name="フローチャート: 判断 589">
          <a:extLst>
            <a:ext uri="{FF2B5EF4-FFF2-40B4-BE49-F238E27FC236}">
              <a16:creationId xmlns:a16="http://schemas.microsoft.com/office/drawing/2014/main" id="{0EE37CD0-05F8-412B-833A-72CBC2F03029}"/>
            </a:ext>
          </a:extLst>
        </xdr:cNvPr>
        <xdr:cNvSpPr/>
      </xdr:nvSpPr>
      <xdr:spPr>
        <a:xfrm>
          <a:off x="16388080" y="103604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9869BAB0-71E4-4BB0-A67D-B6698A20223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554015CE-82FC-432D-A960-41BEA956A61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2D84753F-3C2E-459B-A669-48DF91AE016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A7956DD8-3756-422C-AB06-F65B17A11A3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7B0A53D8-18BC-455C-9AFA-DD169A238FD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596" name="楕円 595">
          <a:extLst>
            <a:ext uri="{FF2B5EF4-FFF2-40B4-BE49-F238E27FC236}">
              <a16:creationId xmlns:a16="http://schemas.microsoft.com/office/drawing/2014/main" id="{1EA6F2D8-B886-4C02-B440-B31A88BF7C3F}"/>
            </a:ext>
          </a:extLst>
        </xdr:cNvPr>
        <xdr:cNvSpPr/>
      </xdr:nvSpPr>
      <xdr:spPr>
        <a:xfrm>
          <a:off x="1945894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597" name="【保健センター・保健所】&#10;一人当たり面積該当値テキスト">
          <a:extLst>
            <a:ext uri="{FF2B5EF4-FFF2-40B4-BE49-F238E27FC236}">
              <a16:creationId xmlns:a16="http://schemas.microsoft.com/office/drawing/2014/main" id="{E5C5F440-0137-4C1D-A34D-C430CF3DB523}"/>
            </a:ext>
          </a:extLst>
        </xdr:cNvPr>
        <xdr:cNvSpPr txBox="1"/>
      </xdr:nvSpPr>
      <xdr:spPr>
        <a:xfrm>
          <a:off x="19547840" y="105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598" name="楕円 597">
          <a:extLst>
            <a:ext uri="{FF2B5EF4-FFF2-40B4-BE49-F238E27FC236}">
              <a16:creationId xmlns:a16="http://schemas.microsoft.com/office/drawing/2014/main" id="{691E8D4D-FA83-4121-BEC9-B75715A3EF4B}"/>
            </a:ext>
          </a:extLst>
        </xdr:cNvPr>
        <xdr:cNvSpPr/>
      </xdr:nvSpPr>
      <xdr:spPr>
        <a:xfrm>
          <a:off x="18735040" y="1063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599" name="直線コネクタ 598">
          <a:extLst>
            <a:ext uri="{FF2B5EF4-FFF2-40B4-BE49-F238E27FC236}">
              <a16:creationId xmlns:a16="http://schemas.microsoft.com/office/drawing/2014/main" id="{D2F32B88-E46F-4B8A-8D95-7240488D8F3B}"/>
            </a:ext>
          </a:extLst>
        </xdr:cNvPr>
        <xdr:cNvCxnSpPr/>
      </xdr:nvCxnSpPr>
      <xdr:spPr>
        <a:xfrm>
          <a:off x="18778220" y="106870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00" name="楕円 599">
          <a:extLst>
            <a:ext uri="{FF2B5EF4-FFF2-40B4-BE49-F238E27FC236}">
              <a16:creationId xmlns:a16="http://schemas.microsoft.com/office/drawing/2014/main" id="{ED9017BF-B8D1-47EE-9D31-A58E97091E32}"/>
            </a:ext>
          </a:extLst>
        </xdr:cNvPr>
        <xdr:cNvSpPr/>
      </xdr:nvSpPr>
      <xdr:spPr>
        <a:xfrm>
          <a:off x="1793748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601" name="直線コネクタ 600">
          <a:extLst>
            <a:ext uri="{FF2B5EF4-FFF2-40B4-BE49-F238E27FC236}">
              <a16:creationId xmlns:a16="http://schemas.microsoft.com/office/drawing/2014/main" id="{DCF81480-578C-4324-9235-7D0F14ED88A9}"/>
            </a:ext>
          </a:extLst>
        </xdr:cNvPr>
        <xdr:cNvCxnSpPr/>
      </xdr:nvCxnSpPr>
      <xdr:spPr>
        <a:xfrm>
          <a:off x="17988280" y="106870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602" name="楕円 601">
          <a:extLst>
            <a:ext uri="{FF2B5EF4-FFF2-40B4-BE49-F238E27FC236}">
              <a16:creationId xmlns:a16="http://schemas.microsoft.com/office/drawing/2014/main" id="{34AA751B-32EC-4A01-B866-61947E352966}"/>
            </a:ext>
          </a:extLst>
        </xdr:cNvPr>
        <xdr:cNvSpPr/>
      </xdr:nvSpPr>
      <xdr:spPr>
        <a:xfrm>
          <a:off x="1716278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603" name="直線コネクタ 602">
          <a:extLst>
            <a:ext uri="{FF2B5EF4-FFF2-40B4-BE49-F238E27FC236}">
              <a16:creationId xmlns:a16="http://schemas.microsoft.com/office/drawing/2014/main" id="{020E8656-4305-441A-BA28-A3E05C04D6A7}"/>
            </a:ext>
          </a:extLst>
        </xdr:cNvPr>
        <xdr:cNvCxnSpPr/>
      </xdr:nvCxnSpPr>
      <xdr:spPr>
        <a:xfrm>
          <a:off x="17213580" y="106870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604" name="楕円 603">
          <a:extLst>
            <a:ext uri="{FF2B5EF4-FFF2-40B4-BE49-F238E27FC236}">
              <a16:creationId xmlns:a16="http://schemas.microsoft.com/office/drawing/2014/main" id="{4669F3A7-6E96-4A10-AB6C-37F37F4F77B6}"/>
            </a:ext>
          </a:extLst>
        </xdr:cNvPr>
        <xdr:cNvSpPr/>
      </xdr:nvSpPr>
      <xdr:spPr>
        <a:xfrm>
          <a:off x="16388080" y="1063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125730</xdr:rowOff>
    </xdr:to>
    <xdr:cxnSp macro="">
      <xdr:nvCxnSpPr>
        <xdr:cNvPr id="605" name="直線コネクタ 604">
          <a:extLst>
            <a:ext uri="{FF2B5EF4-FFF2-40B4-BE49-F238E27FC236}">
              <a16:creationId xmlns:a16="http://schemas.microsoft.com/office/drawing/2014/main" id="{ADE939C6-BC82-4F44-8848-CA0D85ED16EB}"/>
            </a:ext>
          </a:extLst>
        </xdr:cNvPr>
        <xdr:cNvCxnSpPr/>
      </xdr:nvCxnSpPr>
      <xdr:spPr>
        <a:xfrm>
          <a:off x="16431260" y="106870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606" name="n_1aveValue【保健センター・保健所】&#10;一人当たり面積">
          <a:extLst>
            <a:ext uri="{FF2B5EF4-FFF2-40B4-BE49-F238E27FC236}">
              <a16:creationId xmlns:a16="http://schemas.microsoft.com/office/drawing/2014/main" id="{B4EAC2F3-4C96-42FD-AA26-428C761E4ADB}"/>
            </a:ext>
          </a:extLst>
        </xdr:cNvPr>
        <xdr:cNvSpPr txBox="1"/>
      </xdr:nvSpPr>
      <xdr:spPr>
        <a:xfrm>
          <a:off x="185611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07" name="n_2aveValue【保健センター・保健所】&#10;一人当たり面積">
          <a:extLst>
            <a:ext uri="{FF2B5EF4-FFF2-40B4-BE49-F238E27FC236}">
              <a16:creationId xmlns:a16="http://schemas.microsoft.com/office/drawing/2014/main" id="{EF1811B1-575D-41EB-A2E1-68676EF9EFA7}"/>
            </a:ext>
          </a:extLst>
        </xdr:cNvPr>
        <xdr:cNvSpPr txBox="1"/>
      </xdr:nvSpPr>
      <xdr:spPr>
        <a:xfrm>
          <a:off x="1777626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608" name="n_3aveValue【保健センター・保健所】&#10;一人当たり面積">
          <a:extLst>
            <a:ext uri="{FF2B5EF4-FFF2-40B4-BE49-F238E27FC236}">
              <a16:creationId xmlns:a16="http://schemas.microsoft.com/office/drawing/2014/main" id="{A6040A0F-27E0-4CD7-9946-B70F55395AD4}"/>
            </a:ext>
          </a:extLst>
        </xdr:cNvPr>
        <xdr:cNvSpPr txBox="1"/>
      </xdr:nvSpPr>
      <xdr:spPr>
        <a:xfrm>
          <a:off x="1700156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09" name="n_4aveValue【保健センター・保健所】&#10;一人当たり面積">
          <a:extLst>
            <a:ext uri="{FF2B5EF4-FFF2-40B4-BE49-F238E27FC236}">
              <a16:creationId xmlns:a16="http://schemas.microsoft.com/office/drawing/2014/main" id="{FD43791F-5C43-451F-9B80-DE198B1E2D4E}"/>
            </a:ext>
          </a:extLst>
        </xdr:cNvPr>
        <xdr:cNvSpPr txBox="1"/>
      </xdr:nvSpPr>
      <xdr:spPr>
        <a:xfrm>
          <a:off x="162268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10" name="n_1mainValue【保健センター・保健所】&#10;一人当たり面積">
          <a:extLst>
            <a:ext uri="{FF2B5EF4-FFF2-40B4-BE49-F238E27FC236}">
              <a16:creationId xmlns:a16="http://schemas.microsoft.com/office/drawing/2014/main" id="{22998A89-04AC-49DD-AC8D-2255F5CC4974}"/>
            </a:ext>
          </a:extLst>
        </xdr:cNvPr>
        <xdr:cNvSpPr txBox="1"/>
      </xdr:nvSpPr>
      <xdr:spPr>
        <a:xfrm>
          <a:off x="185611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11" name="n_2mainValue【保健センター・保健所】&#10;一人当たり面積">
          <a:extLst>
            <a:ext uri="{FF2B5EF4-FFF2-40B4-BE49-F238E27FC236}">
              <a16:creationId xmlns:a16="http://schemas.microsoft.com/office/drawing/2014/main" id="{075537D1-E88D-4E71-96D3-247C6872305E}"/>
            </a:ext>
          </a:extLst>
        </xdr:cNvPr>
        <xdr:cNvSpPr txBox="1"/>
      </xdr:nvSpPr>
      <xdr:spPr>
        <a:xfrm>
          <a:off x="1777626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612" name="n_3mainValue【保健センター・保健所】&#10;一人当たり面積">
          <a:extLst>
            <a:ext uri="{FF2B5EF4-FFF2-40B4-BE49-F238E27FC236}">
              <a16:creationId xmlns:a16="http://schemas.microsoft.com/office/drawing/2014/main" id="{987192C5-5D8B-46D2-8E38-E6C0953ACE31}"/>
            </a:ext>
          </a:extLst>
        </xdr:cNvPr>
        <xdr:cNvSpPr txBox="1"/>
      </xdr:nvSpPr>
      <xdr:spPr>
        <a:xfrm>
          <a:off x="1700156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613" name="n_4mainValue【保健センター・保健所】&#10;一人当たり面積">
          <a:extLst>
            <a:ext uri="{FF2B5EF4-FFF2-40B4-BE49-F238E27FC236}">
              <a16:creationId xmlns:a16="http://schemas.microsoft.com/office/drawing/2014/main" id="{3A4E5C91-85D0-42E7-83BC-19B820011B4D}"/>
            </a:ext>
          </a:extLst>
        </xdr:cNvPr>
        <xdr:cNvSpPr txBox="1"/>
      </xdr:nvSpPr>
      <xdr:spPr>
        <a:xfrm>
          <a:off x="1622686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1CC2DBE0-54FA-4B0E-8DDB-67C131C0932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5BA95C56-EE36-4C56-B858-B3AE557E8E2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C0F9A3CF-2B68-4F90-952D-F66DB919145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76095E72-59D8-413B-B491-A77BE9290BA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833FF2EF-EB23-42B8-918A-5F1A466DD4C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B7B495C7-C627-4E39-BC44-AAFBAD9A808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BF97443A-DBC2-40C2-B50D-9B64B45315C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9FA6F433-A2A6-410F-916B-6D99AC5071F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27D685F8-B52C-4294-9C41-4A5B0AA75DD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70E251E2-06DA-4FAC-ADA6-73CC5F225F9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52FFF954-F08B-47EE-8346-73AFE060283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5" name="直線コネクタ 624">
          <a:extLst>
            <a:ext uri="{FF2B5EF4-FFF2-40B4-BE49-F238E27FC236}">
              <a16:creationId xmlns:a16="http://schemas.microsoft.com/office/drawing/2014/main" id="{EAF00BE2-687E-4D57-9D11-8AE7D9E3BA6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6" name="テキスト ボックス 625">
          <a:extLst>
            <a:ext uri="{FF2B5EF4-FFF2-40B4-BE49-F238E27FC236}">
              <a16:creationId xmlns:a16="http://schemas.microsoft.com/office/drawing/2014/main" id="{21D9B2BE-3FD6-4FDD-BD94-83A70DB0AFA2}"/>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7" name="直線コネクタ 626">
          <a:extLst>
            <a:ext uri="{FF2B5EF4-FFF2-40B4-BE49-F238E27FC236}">
              <a16:creationId xmlns:a16="http://schemas.microsoft.com/office/drawing/2014/main" id="{2E4B8F64-EF21-4AB4-AE2A-D265A195BDD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8" name="テキスト ボックス 627">
          <a:extLst>
            <a:ext uri="{FF2B5EF4-FFF2-40B4-BE49-F238E27FC236}">
              <a16:creationId xmlns:a16="http://schemas.microsoft.com/office/drawing/2014/main" id="{65AB4844-2135-42B4-AB43-13D61D14BF8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a:extLst>
            <a:ext uri="{FF2B5EF4-FFF2-40B4-BE49-F238E27FC236}">
              <a16:creationId xmlns:a16="http://schemas.microsoft.com/office/drawing/2014/main" id="{7DE57CBE-D5F4-4F4A-903D-2EF6D1138E8B}"/>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a:extLst>
            <a:ext uri="{FF2B5EF4-FFF2-40B4-BE49-F238E27FC236}">
              <a16:creationId xmlns:a16="http://schemas.microsoft.com/office/drawing/2014/main" id="{CC4586B8-4FBC-49B9-B525-A28DBA81A798}"/>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1" name="直線コネクタ 630">
          <a:extLst>
            <a:ext uri="{FF2B5EF4-FFF2-40B4-BE49-F238E27FC236}">
              <a16:creationId xmlns:a16="http://schemas.microsoft.com/office/drawing/2014/main" id="{14FDD288-5DAD-407B-BBA0-C6C47BFA2E91}"/>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2" name="テキスト ボックス 631">
          <a:extLst>
            <a:ext uri="{FF2B5EF4-FFF2-40B4-BE49-F238E27FC236}">
              <a16:creationId xmlns:a16="http://schemas.microsoft.com/office/drawing/2014/main" id="{D8E2AE72-BF21-4F6C-BB0D-393DE340431D}"/>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3" name="直線コネクタ 632">
          <a:extLst>
            <a:ext uri="{FF2B5EF4-FFF2-40B4-BE49-F238E27FC236}">
              <a16:creationId xmlns:a16="http://schemas.microsoft.com/office/drawing/2014/main" id="{A24FDA1A-A238-4514-8668-4E6F7E8956A7}"/>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4" name="テキスト ボックス 633">
          <a:extLst>
            <a:ext uri="{FF2B5EF4-FFF2-40B4-BE49-F238E27FC236}">
              <a16:creationId xmlns:a16="http://schemas.microsoft.com/office/drawing/2014/main" id="{367222CA-A465-45B2-BE2C-472612545A6F}"/>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a:extLst>
            <a:ext uri="{FF2B5EF4-FFF2-40B4-BE49-F238E27FC236}">
              <a16:creationId xmlns:a16="http://schemas.microsoft.com/office/drawing/2014/main" id="{981DA73B-6D65-47C0-A6A6-D3FACF2DD7A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6" name="テキスト ボックス 635">
          <a:extLst>
            <a:ext uri="{FF2B5EF4-FFF2-40B4-BE49-F238E27FC236}">
              <a16:creationId xmlns:a16="http://schemas.microsoft.com/office/drawing/2014/main" id="{8E006837-A390-4DE2-A0F2-06CFC25E275E}"/>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a:extLst>
            <a:ext uri="{FF2B5EF4-FFF2-40B4-BE49-F238E27FC236}">
              <a16:creationId xmlns:a16="http://schemas.microsoft.com/office/drawing/2014/main" id="{FC23A799-F48D-4094-952F-A29C5DFE26C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638" name="直線コネクタ 637">
          <a:extLst>
            <a:ext uri="{FF2B5EF4-FFF2-40B4-BE49-F238E27FC236}">
              <a16:creationId xmlns:a16="http://schemas.microsoft.com/office/drawing/2014/main" id="{25C58DBC-5A73-4BA1-8800-68B45CC98E5D}"/>
            </a:ext>
          </a:extLst>
        </xdr:cNvPr>
        <xdr:cNvCxnSpPr/>
      </xdr:nvCxnSpPr>
      <xdr:spPr>
        <a:xfrm flipV="1">
          <a:off x="14375764" y="13152120"/>
          <a:ext cx="0" cy="1306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39" name="【消防施設】&#10;有形固定資産減価償却率最小値テキスト">
          <a:extLst>
            <a:ext uri="{FF2B5EF4-FFF2-40B4-BE49-F238E27FC236}">
              <a16:creationId xmlns:a16="http://schemas.microsoft.com/office/drawing/2014/main" id="{F76D3C07-9837-495A-BBDC-50EB9FD87515}"/>
            </a:ext>
          </a:extLst>
        </xdr:cNvPr>
        <xdr:cNvSpPr txBox="1"/>
      </xdr:nvSpPr>
      <xdr:spPr>
        <a:xfrm>
          <a:off x="14414500" y="1446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40" name="直線コネクタ 639">
          <a:extLst>
            <a:ext uri="{FF2B5EF4-FFF2-40B4-BE49-F238E27FC236}">
              <a16:creationId xmlns:a16="http://schemas.microsoft.com/office/drawing/2014/main" id="{76349347-2B71-4DAC-B78C-26AA12179AC5}"/>
            </a:ext>
          </a:extLst>
        </xdr:cNvPr>
        <xdr:cNvCxnSpPr/>
      </xdr:nvCxnSpPr>
      <xdr:spPr>
        <a:xfrm>
          <a:off x="14287500" y="14458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41" name="【消防施設】&#10;有形固定資産減価償却率最大値テキスト">
          <a:extLst>
            <a:ext uri="{FF2B5EF4-FFF2-40B4-BE49-F238E27FC236}">
              <a16:creationId xmlns:a16="http://schemas.microsoft.com/office/drawing/2014/main" id="{F92577E3-C408-4CB2-8987-DE9283995973}"/>
            </a:ext>
          </a:extLst>
        </xdr:cNvPr>
        <xdr:cNvSpPr txBox="1"/>
      </xdr:nvSpPr>
      <xdr:spPr>
        <a:xfrm>
          <a:off x="14414500" y="1293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42" name="直線コネクタ 641">
          <a:extLst>
            <a:ext uri="{FF2B5EF4-FFF2-40B4-BE49-F238E27FC236}">
              <a16:creationId xmlns:a16="http://schemas.microsoft.com/office/drawing/2014/main" id="{FE9424A1-CA74-4CEE-8A80-2CF849278D16}"/>
            </a:ext>
          </a:extLst>
        </xdr:cNvPr>
        <xdr:cNvCxnSpPr/>
      </xdr:nvCxnSpPr>
      <xdr:spPr>
        <a:xfrm>
          <a:off x="14287500" y="1315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643" name="【消防施設】&#10;有形固定資産減価償却率平均値テキスト">
          <a:extLst>
            <a:ext uri="{FF2B5EF4-FFF2-40B4-BE49-F238E27FC236}">
              <a16:creationId xmlns:a16="http://schemas.microsoft.com/office/drawing/2014/main" id="{C32B8095-5F8C-4AF3-8A42-F23645D3163C}"/>
            </a:ext>
          </a:extLst>
        </xdr:cNvPr>
        <xdr:cNvSpPr txBox="1"/>
      </xdr:nvSpPr>
      <xdr:spPr>
        <a:xfrm>
          <a:off x="14414500" y="13605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4" name="フローチャート: 判断 643">
          <a:extLst>
            <a:ext uri="{FF2B5EF4-FFF2-40B4-BE49-F238E27FC236}">
              <a16:creationId xmlns:a16="http://schemas.microsoft.com/office/drawing/2014/main" id="{B37AB32A-7823-4577-B7A7-9F17387D17B3}"/>
            </a:ext>
          </a:extLst>
        </xdr:cNvPr>
        <xdr:cNvSpPr/>
      </xdr:nvSpPr>
      <xdr:spPr>
        <a:xfrm>
          <a:off x="14325600" y="1362710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45" name="フローチャート: 判断 644">
          <a:extLst>
            <a:ext uri="{FF2B5EF4-FFF2-40B4-BE49-F238E27FC236}">
              <a16:creationId xmlns:a16="http://schemas.microsoft.com/office/drawing/2014/main" id="{CACAC51E-7FFC-4DBD-B7C9-284B9D82B0E0}"/>
            </a:ext>
          </a:extLst>
        </xdr:cNvPr>
        <xdr:cNvSpPr/>
      </xdr:nvSpPr>
      <xdr:spPr>
        <a:xfrm>
          <a:off x="1357884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646" name="フローチャート: 判断 645">
          <a:extLst>
            <a:ext uri="{FF2B5EF4-FFF2-40B4-BE49-F238E27FC236}">
              <a16:creationId xmlns:a16="http://schemas.microsoft.com/office/drawing/2014/main" id="{DE0215D9-049D-49CE-99CF-CDE84305A7C5}"/>
            </a:ext>
          </a:extLst>
        </xdr:cNvPr>
        <xdr:cNvSpPr/>
      </xdr:nvSpPr>
      <xdr:spPr>
        <a:xfrm>
          <a:off x="12804140" y="135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47" name="フローチャート: 判断 646">
          <a:extLst>
            <a:ext uri="{FF2B5EF4-FFF2-40B4-BE49-F238E27FC236}">
              <a16:creationId xmlns:a16="http://schemas.microsoft.com/office/drawing/2014/main" id="{C4685594-77D9-4EFF-95EE-F15C7F5FFE7F}"/>
            </a:ext>
          </a:extLst>
        </xdr:cNvPr>
        <xdr:cNvSpPr/>
      </xdr:nvSpPr>
      <xdr:spPr>
        <a:xfrm>
          <a:off x="12029440" y="13562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648" name="フローチャート: 判断 647">
          <a:extLst>
            <a:ext uri="{FF2B5EF4-FFF2-40B4-BE49-F238E27FC236}">
              <a16:creationId xmlns:a16="http://schemas.microsoft.com/office/drawing/2014/main" id="{ED467E7A-2DBC-41F8-B97D-CF7F9B82FE78}"/>
            </a:ext>
          </a:extLst>
        </xdr:cNvPr>
        <xdr:cNvSpPr/>
      </xdr:nvSpPr>
      <xdr:spPr>
        <a:xfrm>
          <a:off x="11231880" y="13537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B4C515C5-A5BC-4E3C-8231-D91CE5DEF10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120EB065-7FA2-40C7-AF79-2B13490773F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3495F8ED-EEE0-4FD7-87AE-1429CEE89B8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9DBC9D49-9F02-4374-ABC0-A7AD57C1413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CEDFC5DE-E368-439E-B59D-0009F63D303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141605</xdr:rowOff>
    </xdr:from>
    <xdr:to>
      <xdr:col>85</xdr:col>
      <xdr:colOff>177800</xdr:colOff>
      <xdr:row>80</xdr:row>
      <xdr:rowOff>71755</xdr:rowOff>
    </xdr:to>
    <xdr:sp macro="" textlink="">
      <xdr:nvSpPr>
        <xdr:cNvPr id="654" name="楕円 653">
          <a:extLst>
            <a:ext uri="{FF2B5EF4-FFF2-40B4-BE49-F238E27FC236}">
              <a16:creationId xmlns:a16="http://schemas.microsoft.com/office/drawing/2014/main" id="{D9C8AFDB-007D-4C1B-853E-055846AF676B}"/>
            </a:ext>
          </a:extLst>
        </xdr:cNvPr>
        <xdr:cNvSpPr/>
      </xdr:nvSpPr>
      <xdr:spPr>
        <a:xfrm>
          <a:off x="14325600" y="133851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164482</xdr:rowOff>
    </xdr:from>
    <xdr:ext cx="405111" cy="259045"/>
    <xdr:sp macro="" textlink="">
      <xdr:nvSpPr>
        <xdr:cNvPr id="655" name="【消防施設】&#10;有形固定資産減価償却率該当値テキスト">
          <a:extLst>
            <a:ext uri="{FF2B5EF4-FFF2-40B4-BE49-F238E27FC236}">
              <a16:creationId xmlns:a16="http://schemas.microsoft.com/office/drawing/2014/main" id="{108BD45D-3DF0-4FEB-B074-22F05C10806E}"/>
            </a:ext>
          </a:extLst>
        </xdr:cNvPr>
        <xdr:cNvSpPr txBox="1"/>
      </xdr:nvSpPr>
      <xdr:spPr>
        <a:xfrm>
          <a:off x="14414500"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99695</xdr:rowOff>
    </xdr:from>
    <xdr:to>
      <xdr:col>81</xdr:col>
      <xdr:colOff>101600</xdr:colOff>
      <xdr:row>80</xdr:row>
      <xdr:rowOff>29845</xdr:rowOff>
    </xdr:to>
    <xdr:sp macro="" textlink="">
      <xdr:nvSpPr>
        <xdr:cNvPr id="656" name="楕円 655">
          <a:extLst>
            <a:ext uri="{FF2B5EF4-FFF2-40B4-BE49-F238E27FC236}">
              <a16:creationId xmlns:a16="http://schemas.microsoft.com/office/drawing/2014/main" id="{516E3F47-DF02-4CE9-8984-B20691DDE978}"/>
            </a:ext>
          </a:extLst>
        </xdr:cNvPr>
        <xdr:cNvSpPr/>
      </xdr:nvSpPr>
      <xdr:spPr>
        <a:xfrm>
          <a:off x="13578840" y="13343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150495</xdr:rowOff>
    </xdr:from>
    <xdr:to>
      <xdr:col>85</xdr:col>
      <xdr:colOff>127000</xdr:colOff>
      <xdr:row>80</xdr:row>
      <xdr:rowOff>20955</xdr:rowOff>
    </xdr:to>
    <xdr:cxnSp macro="">
      <xdr:nvCxnSpPr>
        <xdr:cNvPr id="657" name="直線コネクタ 656">
          <a:extLst>
            <a:ext uri="{FF2B5EF4-FFF2-40B4-BE49-F238E27FC236}">
              <a16:creationId xmlns:a16="http://schemas.microsoft.com/office/drawing/2014/main" id="{20927814-D1FB-4ACB-B7C7-B5BE95F159BB}"/>
            </a:ext>
          </a:extLst>
        </xdr:cNvPr>
        <xdr:cNvCxnSpPr/>
      </xdr:nvCxnSpPr>
      <xdr:spPr>
        <a:xfrm>
          <a:off x="13629640" y="1339405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55880</xdr:rowOff>
    </xdr:from>
    <xdr:to>
      <xdr:col>76</xdr:col>
      <xdr:colOff>165100</xdr:colOff>
      <xdr:row>79</xdr:row>
      <xdr:rowOff>157480</xdr:rowOff>
    </xdr:to>
    <xdr:sp macro="" textlink="">
      <xdr:nvSpPr>
        <xdr:cNvPr id="658" name="楕円 657">
          <a:extLst>
            <a:ext uri="{FF2B5EF4-FFF2-40B4-BE49-F238E27FC236}">
              <a16:creationId xmlns:a16="http://schemas.microsoft.com/office/drawing/2014/main" id="{50689131-BD79-4B8F-9BD7-FF6F959D3837}"/>
            </a:ext>
          </a:extLst>
        </xdr:cNvPr>
        <xdr:cNvSpPr/>
      </xdr:nvSpPr>
      <xdr:spPr>
        <a:xfrm>
          <a:off x="1280414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106680</xdr:rowOff>
    </xdr:from>
    <xdr:to>
      <xdr:col>81</xdr:col>
      <xdr:colOff>50800</xdr:colOff>
      <xdr:row>79</xdr:row>
      <xdr:rowOff>150495</xdr:rowOff>
    </xdr:to>
    <xdr:cxnSp macro="">
      <xdr:nvCxnSpPr>
        <xdr:cNvPr id="659" name="直線コネクタ 658">
          <a:extLst>
            <a:ext uri="{FF2B5EF4-FFF2-40B4-BE49-F238E27FC236}">
              <a16:creationId xmlns:a16="http://schemas.microsoft.com/office/drawing/2014/main" id="{9DDB0E7B-B4F9-4A78-9317-6D6F0D33BC17}"/>
            </a:ext>
          </a:extLst>
        </xdr:cNvPr>
        <xdr:cNvCxnSpPr/>
      </xdr:nvCxnSpPr>
      <xdr:spPr>
        <a:xfrm>
          <a:off x="12854940" y="1335024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12064</xdr:rowOff>
    </xdr:from>
    <xdr:to>
      <xdr:col>72</xdr:col>
      <xdr:colOff>38100</xdr:colOff>
      <xdr:row>79</xdr:row>
      <xdr:rowOff>113664</xdr:rowOff>
    </xdr:to>
    <xdr:sp macro="" textlink="">
      <xdr:nvSpPr>
        <xdr:cNvPr id="660" name="楕円 659">
          <a:extLst>
            <a:ext uri="{FF2B5EF4-FFF2-40B4-BE49-F238E27FC236}">
              <a16:creationId xmlns:a16="http://schemas.microsoft.com/office/drawing/2014/main" id="{7B8A584A-EF95-4FBA-B64B-2C630E6FC4BA}"/>
            </a:ext>
          </a:extLst>
        </xdr:cNvPr>
        <xdr:cNvSpPr/>
      </xdr:nvSpPr>
      <xdr:spPr>
        <a:xfrm>
          <a:off x="12029440" y="132556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62864</xdr:rowOff>
    </xdr:from>
    <xdr:to>
      <xdr:col>76</xdr:col>
      <xdr:colOff>114300</xdr:colOff>
      <xdr:row>79</xdr:row>
      <xdr:rowOff>106680</xdr:rowOff>
    </xdr:to>
    <xdr:cxnSp macro="">
      <xdr:nvCxnSpPr>
        <xdr:cNvPr id="661" name="直線コネクタ 660">
          <a:extLst>
            <a:ext uri="{FF2B5EF4-FFF2-40B4-BE49-F238E27FC236}">
              <a16:creationId xmlns:a16="http://schemas.microsoft.com/office/drawing/2014/main" id="{06CEEC1E-D198-4BAF-BC74-3CBA4B93A4AF}"/>
            </a:ext>
          </a:extLst>
        </xdr:cNvPr>
        <xdr:cNvCxnSpPr/>
      </xdr:nvCxnSpPr>
      <xdr:spPr>
        <a:xfrm>
          <a:off x="12072620" y="13306424"/>
          <a:ext cx="7823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158750</xdr:rowOff>
    </xdr:from>
    <xdr:to>
      <xdr:col>67</xdr:col>
      <xdr:colOff>101600</xdr:colOff>
      <xdr:row>79</xdr:row>
      <xdr:rowOff>88900</xdr:rowOff>
    </xdr:to>
    <xdr:sp macro="" textlink="">
      <xdr:nvSpPr>
        <xdr:cNvPr id="662" name="楕円 661">
          <a:extLst>
            <a:ext uri="{FF2B5EF4-FFF2-40B4-BE49-F238E27FC236}">
              <a16:creationId xmlns:a16="http://schemas.microsoft.com/office/drawing/2014/main" id="{A1DC007A-8327-43A2-87CE-8D1D779FC860}"/>
            </a:ext>
          </a:extLst>
        </xdr:cNvPr>
        <xdr:cNvSpPr/>
      </xdr:nvSpPr>
      <xdr:spPr>
        <a:xfrm>
          <a:off x="11231880" y="1323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38100</xdr:rowOff>
    </xdr:from>
    <xdr:to>
      <xdr:col>71</xdr:col>
      <xdr:colOff>177800</xdr:colOff>
      <xdr:row>79</xdr:row>
      <xdr:rowOff>62864</xdr:rowOff>
    </xdr:to>
    <xdr:cxnSp macro="">
      <xdr:nvCxnSpPr>
        <xdr:cNvPr id="663" name="直線コネクタ 662">
          <a:extLst>
            <a:ext uri="{FF2B5EF4-FFF2-40B4-BE49-F238E27FC236}">
              <a16:creationId xmlns:a16="http://schemas.microsoft.com/office/drawing/2014/main" id="{F659ED45-FF54-42CD-AAD6-4D9691152082}"/>
            </a:ext>
          </a:extLst>
        </xdr:cNvPr>
        <xdr:cNvCxnSpPr/>
      </xdr:nvCxnSpPr>
      <xdr:spPr>
        <a:xfrm>
          <a:off x="11282680" y="13281660"/>
          <a:ext cx="78994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64" name="n_1aveValue【消防施設】&#10;有形固定資産減価償却率">
          <a:extLst>
            <a:ext uri="{FF2B5EF4-FFF2-40B4-BE49-F238E27FC236}">
              <a16:creationId xmlns:a16="http://schemas.microsoft.com/office/drawing/2014/main" id="{3F1DEE4E-7D0E-4463-B519-D41CB3D8F48B}"/>
            </a:ext>
          </a:extLst>
        </xdr:cNvPr>
        <xdr:cNvSpPr txBox="1"/>
      </xdr:nvSpPr>
      <xdr:spPr>
        <a:xfrm>
          <a:off x="13437244" y="1368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112413</xdr:rowOff>
    </xdr:from>
    <xdr:ext cx="405111" cy="259045"/>
    <xdr:sp macro="" textlink="">
      <xdr:nvSpPr>
        <xdr:cNvPr id="665" name="n_2aveValue【消防施設】&#10;有形固定資産減価償却率">
          <a:extLst>
            <a:ext uri="{FF2B5EF4-FFF2-40B4-BE49-F238E27FC236}">
              <a16:creationId xmlns:a16="http://schemas.microsoft.com/office/drawing/2014/main" id="{0096E3FF-9682-4B95-917A-6450F4171BC0}"/>
            </a:ext>
          </a:extLst>
        </xdr:cNvPr>
        <xdr:cNvSpPr txBox="1"/>
      </xdr:nvSpPr>
      <xdr:spPr>
        <a:xfrm>
          <a:off x="1267524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666" name="n_3aveValue【消防施設】&#10;有形固定資産減価償却率">
          <a:extLst>
            <a:ext uri="{FF2B5EF4-FFF2-40B4-BE49-F238E27FC236}">
              <a16:creationId xmlns:a16="http://schemas.microsoft.com/office/drawing/2014/main" id="{89442757-0D71-4B3A-A70E-36B711C98897}"/>
            </a:ext>
          </a:extLst>
        </xdr:cNvPr>
        <xdr:cNvSpPr txBox="1"/>
      </xdr:nvSpPr>
      <xdr:spPr>
        <a:xfrm>
          <a:off x="119005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47641</xdr:rowOff>
    </xdr:from>
    <xdr:ext cx="405111" cy="259045"/>
    <xdr:sp macro="" textlink="">
      <xdr:nvSpPr>
        <xdr:cNvPr id="667" name="n_4aveValue【消防施設】&#10;有形固定資産減価償却率">
          <a:extLst>
            <a:ext uri="{FF2B5EF4-FFF2-40B4-BE49-F238E27FC236}">
              <a16:creationId xmlns:a16="http://schemas.microsoft.com/office/drawing/2014/main" id="{783A516F-2053-47E0-A02D-1364FB1283E8}"/>
            </a:ext>
          </a:extLst>
        </xdr:cNvPr>
        <xdr:cNvSpPr txBox="1"/>
      </xdr:nvSpPr>
      <xdr:spPr>
        <a:xfrm>
          <a:off x="11102984" y="13626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46372</xdr:rowOff>
    </xdr:from>
    <xdr:ext cx="405111" cy="259045"/>
    <xdr:sp macro="" textlink="">
      <xdr:nvSpPr>
        <xdr:cNvPr id="668" name="n_1mainValue【消防施設】&#10;有形固定資産減価償却率">
          <a:extLst>
            <a:ext uri="{FF2B5EF4-FFF2-40B4-BE49-F238E27FC236}">
              <a16:creationId xmlns:a16="http://schemas.microsoft.com/office/drawing/2014/main" id="{011214BB-8681-4F1A-B11D-5F570DDB0DD3}"/>
            </a:ext>
          </a:extLst>
        </xdr:cNvPr>
        <xdr:cNvSpPr txBox="1"/>
      </xdr:nvSpPr>
      <xdr:spPr>
        <a:xfrm>
          <a:off x="13437244" y="1312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2557</xdr:rowOff>
    </xdr:from>
    <xdr:ext cx="405111" cy="259045"/>
    <xdr:sp macro="" textlink="">
      <xdr:nvSpPr>
        <xdr:cNvPr id="669" name="n_2mainValue【消防施設】&#10;有形固定資産減価償却率">
          <a:extLst>
            <a:ext uri="{FF2B5EF4-FFF2-40B4-BE49-F238E27FC236}">
              <a16:creationId xmlns:a16="http://schemas.microsoft.com/office/drawing/2014/main" id="{5532A4D8-C8FC-4894-987B-D16A9C35A1B7}"/>
            </a:ext>
          </a:extLst>
        </xdr:cNvPr>
        <xdr:cNvSpPr txBox="1"/>
      </xdr:nvSpPr>
      <xdr:spPr>
        <a:xfrm>
          <a:off x="126752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130191</xdr:rowOff>
    </xdr:from>
    <xdr:ext cx="405111" cy="259045"/>
    <xdr:sp macro="" textlink="">
      <xdr:nvSpPr>
        <xdr:cNvPr id="670" name="n_3mainValue【消防施設】&#10;有形固定資産減価償却率">
          <a:extLst>
            <a:ext uri="{FF2B5EF4-FFF2-40B4-BE49-F238E27FC236}">
              <a16:creationId xmlns:a16="http://schemas.microsoft.com/office/drawing/2014/main" id="{AABE9776-0CF1-447B-A703-4E7BE943905D}"/>
            </a:ext>
          </a:extLst>
        </xdr:cNvPr>
        <xdr:cNvSpPr txBox="1"/>
      </xdr:nvSpPr>
      <xdr:spPr>
        <a:xfrm>
          <a:off x="11900544" y="13038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105427</xdr:rowOff>
    </xdr:from>
    <xdr:ext cx="405111" cy="259045"/>
    <xdr:sp macro="" textlink="">
      <xdr:nvSpPr>
        <xdr:cNvPr id="671" name="n_4mainValue【消防施設】&#10;有形固定資産減価償却率">
          <a:extLst>
            <a:ext uri="{FF2B5EF4-FFF2-40B4-BE49-F238E27FC236}">
              <a16:creationId xmlns:a16="http://schemas.microsoft.com/office/drawing/2014/main" id="{F7642925-0924-4CCA-BA41-78D32A187AC3}"/>
            </a:ext>
          </a:extLst>
        </xdr:cNvPr>
        <xdr:cNvSpPr txBox="1"/>
      </xdr:nvSpPr>
      <xdr:spPr>
        <a:xfrm>
          <a:off x="11102984"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17D7E8D6-C839-49F0-B3ED-458784CCD72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A318B88C-A5E4-445D-93FC-BB9B0A62E93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4AA7F059-12EC-4F62-90D5-16195842B17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C63144DF-6539-46A3-9EAB-9DC690AE6FA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9882E1F4-8CB4-4B3B-8C63-F071775A3BB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F4200BAE-7ADE-4EEE-BD52-6086901AA84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E13904B4-71A5-4DCE-BFD1-3B02B682248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3E8C4A35-7EA7-42F1-8FED-5597CEC26B0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2E411CA4-D05C-41FB-BAA2-112444BFDBB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10141236-5938-484D-BF72-D3DA3E7DD25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2" name="直線コネクタ 681">
          <a:extLst>
            <a:ext uri="{FF2B5EF4-FFF2-40B4-BE49-F238E27FC236}">
              <a16:creationId xmlns:a16="http://schemas.microsoft.com/office/drawing/2014/main" id="{3B857B5A-82C6-430A-9B67-883126D5C2F2}"/>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3" name="テキスト ボックス 682">
          <a:extLst>
            <a:ext uri="{FF2B5EF4-FFF2-40B4-BE49-F238E27FC236}">
              <a16:creationId xmlns:a16="http://schemas.microsoft.com/office/drawing/2014/main" id="{A9DCDA10-358C-4735-8A96-98D18CCC27D8}"/>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4" name="直線コネクタ 683">
          <a:extLst>
            <a:ext uri="{FF2B5EF4-FFF2-40B4-BE49-F238E27FC236}">
              <a16:creationId xmlns:a16="http://schemas.microsoft.com/office/drawing/2014/main" id="{B9A2B4C0-B9CE-4B81-A749-95D45A435368}"/>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5" name="テキスト ボックス 684">
          <a:extLst>
            <a:ext uri="{FF2B5EF4-FFF2-40B4-BE49-F238E27FC236}">
              <a16:creationId xmlns:a16="http://schemas.microsoft.com/office/drawing/2014/main" id="{BB690998-B24A-47D0-BC28-D6362B9F0BFC}"/>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6" name="直線コネクタ 685">
          <a:extLst>
            <a:ext uri="{FF2B5EF4-FFF2-40B4-BE49-F238E27FC236}">
              <a16:creationId xmlns:a16="http://schemas.microsoft.com/office/drawing/2014/main" id="{D96D8531-B306-4C62-A2A6-9ED81AA392F7}"/>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7" name="テキスト ボックス 686">
          <a:extLst>
            <a:ext uri="{FF2B5EF4-FFF2-40B4-BE49-F238E27FC236}">
              <a16:creationId xmlns:a16="http://schemas.microsoft.com/office/drawing/2014/main" id="{5BCC5653-9E8F-45D8-B0DF-D9FC50463941}"/>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8" name="直線コネクタ 687">
          <a:extLst>
            <a:ext uri="{FF2B5EF4-FFF2-40B4-BE49-F238E27FC236}">
              <a16:creationId xmlns:a16="http://schemas.microsoft.com/office/drawing/2014/main" id="{5F64BBC6-EDF0-4088-B6A7-6C84C0746646}"/>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9" name="テキスト ボックス 688">
          <a:extLst>
            <a:ext uri="{FF2B5EF4-FFF2-40B4-BE49-F238E27FC236}">
              <a16:creationId xmlns:a16="http://schemas.microsoft.com/office/drawing/2014/main" id="{5BEA51D0-202C-46A8-A7D6-405E9F1AFBA4}"/>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1D03327A-04BC-4451-9384-E6318715312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7E799D0C-7438-4648-BD75-A845C2A1B23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消防施設】&#10;一人当たり面積グラフ枠">
          <a:extLst>
            <a:ext uri="{FF2B5EF4-FFF2-40B4-BE49-F238E27FC236}">
              <a16:creationId xmlns:a16="http://schemas.microsoft.com/office/drawing/2014/main" id="{090B2749-EA67-468F-8F2F-81D2FE64286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693" name="直線コネクタ 692">
          <a:extLst>
            <a:ext uri="{FF2B5EF4-FFF2-40B4-BE49-F238E27FC236}">
              <a16:creationId xmlns:a16="http://schemas.microsoft.com/office/drawing/2014/main" id="{916D67EC-7EB7-454C-87B5-B1BCE5FE0491}"/>
            </a:ext>
          </a:extLst>
        </xdr:cNvPr>
        <xdr:cNvCxnSpPr/>
      </xdr:nvCxnSpPr>
      <xdr:spPr>
        <a:xfrm flipV="1">
          <a:off x="19509104" y="1325194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4" name="【消防施設】&#10;一人当たり面積最小値テキスト">
          <a:extLst>
            <a:ext uri="{FF2B5EF4-FFF2-40B4-BE49-F238E27FC236}">
              <a16:creationId xmlns:a16="http://schemas.microsoft.com/office/drawing/2014/main" id="{C68532E9-5B46-4D07-A1F8-A18A0256DB21}"/>
            </a:ext>
          </a:extLst>
        </xdr:cNvPr>
        <xdr:cNvSpPr txBox="1"/>
      </xdr:nvSpPr>
      <xdr:spPr>
        <a:xfrm>
          <a:off x="19547840"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5" name="直線コネクタ 694">
          <a:extLst>
            <a:ext uri="{FF2B5EF4-FFF2-40B4-BE49-F238E27FC236}">
              <a16:creationId xmlns:a16="http://schemas.microsoft.com/office/drawing/2014/main" id="{C6473BA0-4AEA-481A-BD4B-B024479D7616}"/>
            </a:ext>
          </a:extLst>
        </xdr:cNvPr>
        <xdr:cNvCxnSpPr/>
      </xdr:nvCxnSpPr>
      <xdr:spPr>
        <a:xfrm>
          <a:off x="19443700" y="1438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696" name="【消防施設】&#10;一人当たり面積最大値テキスト">
          <a:extLst>
            <a:ext uri="{FF2B5EF4-FFF2-40B4-BE49-F238E27FC236}">
              <a16:creationId xmlns:a16="http://schemas.microsoft.com/office/drawing/2014/main" id="{8EF2924B-43C9-4F7A-8FE6-1332E7D0E45F}"/>
            </a:ext>
          </a:extLst>
        </xdr:cNvPr>
        <xdr:cNvSpPr txBox="1"/>
      </xdr:nvSpPr>
      <xdr:spPr>
        <a:xfrm>
          <a:off x="19547840" y="1303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697" name="直線コネクタ 696">
          <a:extLst>
            <a:ext uri="{FF2B5EF4-FFF2-40B4-BE49-F238E27FC236}">
              <a16:creationId xmlns:a16="http://schemas.microsoft.com/office/drawing/2014/main" id="{F76F7930-76C7-46FC-A0BB-82A1BA86F20D}"/>
            </a:ext>
          </a:extLst>
        </xdr:cNvPr>
        <xdr:cNvCxnSpPr/>
      </xdr:nvCxnSpPr>
      <xdr:spPr>
        <a:xfrm>
          <a:off x="19443700" y="13251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698" name="【消防施設】&#10;一人当たり面積平均値テキスト">
          <a:extLst>
            <a:ext uri="{FF2B5EF4-FFF2-40B4-BE49-F238E27FC236}">
              <a16:creationId xmlns:a16="http://schemas.microsoft.com/office/drawing/2014/main" id="{AC041C84-F602-47DB-B32C-FA193EA9A5B8}"/>
            </a:ext>
          </a:extLst>
        </xdr:cNvPr>
        <xdr:cNvSpPr txBox="1"/>
      </xdr:nvSpPr>
      <xdr:spPr>
        <a:xfrm>
          <a:off x="19547840" y="1391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99" name="フローチャート: 判断 698">
          <a:extLst>
            <a:ext uri="{FF2B5EF4-FFF2-40B4-BE49-F238E27FC236}">
              <a16:creationId xmlns:a16="http://schemas.microsoft.com/office/drawing/2014/main" id="{AE1DD4DF-90E6-40F6-B071-3EF1334B1DFC}"/>
            </a:ext>
          </a:extLst>
        </xdr:cNvPr>
        <xdr:cNvSpPr/>
      </xdr:nvSpPr>
      <xdr:spPr>
        <a:xfrm>
          <a:off x="1945894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0" name="フローチャート: 判断 699">
          <a:extLst>
            <a:ext uri="{FF2B5EF4-FFF2-40B4-BE49-F238E27FC236}">
              <a16:creationId xmlns:a16="http://schemas.microsoft.com/office/drawing/2014/main" id="{4F333FBE-51BC-4A30-8A56-6BFD02D01FB7}"/>
            </a:ext>
          </a:extLst>
        </xdr:cNvPr>
        <xdr:cNvSpPr/>
      </xdr:nvSpPr>
      <xdr:spPr>
        <a:xfrm>
          <a:off x="18735040" y="14063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01" name="フローチャート: 判断 700">
          <a:extLst>
            <a:ext uri="{FF2B5EF4-FFF2-40B4-BE49-F238E27FC236}">
              <a16:creationId xmlns:a16="http://schemas.microsoft.com/office/drawing/2014/main" id="{980D2362-1BD5-4BEF-A3AB-3E4163B0A417}"/>
            </a:ext>
          </a:extLst>
        </xdr:cNvPr>
        <xdr:cNvSpPr/>
      </xdr:nvSpPr>
      <xdr:spPr>
        <a:xfrm>
          <a:off x="1793748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02" name="フローチャート: 判断 701">
          <a:extLst>
            <a:ext uri="{FF2B5EF4-FFF2-40B4-BE49-F238E27FC236}">
              <a16:creationId xmlns:a16="http://schemas.microsoft.com/office/drawing/2014/main" id="{19AE68BC-D977-4EAC-A4DC-ABC91AB15B1D}"/>
            </a:ext>
          </a:extLst>
        </xdr:cNvPr>
        <xdr:cNvSpPr/>
      </xdr:nvSpPr>
      <xdr:spPr>
        <a:xfrm>
          <a:off x="171627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03" name="フローチャート: 判断 702">
          <a:extLst>
            <a:ext uri="{FF2B5EF4-FFF2-40B4-BE49-F238E27FC236}">
              <a16:creationId xmlns:a16="http://schemas.microsoft.com/office/drawing/2014/main" id="{AE6C4D6A-3E57-488D-BD85-610B1961D5F4}"/>
            </a:ext>
          </a:extLst>
        </xdr:cNvPr>
        <xdr:cNvSpPr/>
      </xdr:nvSpPr>
      <xdr:spPr>
        <a:xfrm>
          <a:off x="1638808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8C80D843-6B4D-4B91-95E1-43D30C80C9B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65814636-AC34-4229-B7ED-7F7C1C37953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2AF99E00-A8BA-4763-9E77-71AAC0271BC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E7249520-5620-4941-97C9-209FC03E892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8472569D-BEE8-4D31-B225-8B36131FDDC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709" name="楕円 708">
          <a:extLst>
            <a:ext uri="{FF2B5EF4-FFF2-40B4-BE49-F238E27FC236}">
              <a16:creationId xmlns:a16="http://schemas.microsoft.com/office/drawing/2014/main" id="{0105FF42-0E7C-47BD-8831-3FA50A3257A9}"/>
            </a:ext>
          </a:extLst>
        </xdr:cNvPr>
        <xdr:cNvSpPr/>
      </xdr:nvSpPr>
      <xdr:spPr>
        <a:xfrm>
          <a:off x="19458940" y="14334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710" name="【消防施設】&#10;一人当たり面積該当値テキスト">
          <a:extLst>
            <a:ext uri="{FF2B5EF4-FFF2-40B4-BE49-F238E27FC236}">
              <a16:creationId xmlns:a16="http://schemas.microsoft.com/office/drawing/2014/main" id="{1C2BBEAF-1269-4369-B5EB-EBDB64C3F170}"/>
            </a:ext>
          </a:extLst>
        </xdr:cNvPr>
        <xdr:cNvSpPr txBox="1"/>
      </xdr:nvSpPr>
      <xdr:spPr>
        <a:xfrm>
          <a:off x="19547840" y="1424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11" name="楕円 710">
          <a:extLst>
            <a:ext uri="{FF2B5EF4-FFF2-40B4-BE49-F238E27FC236}">
              <a16:creationId xmlns:a16="http://schemas.microsoft.com/office/drawing/2014/main" id="{39459688-F628-43EF-BE16-D5A8C68D034B}"/>
            </a:ext>
          </a:extLst>
        </xdr:cNvPr>
        <xdr:cNvSpPr/>
      </xdr:nvSpPr>
      <xdr:spPr>
        <a:xfrm>
          <a:off x="1873504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140970</xdr:rowOff>
    </xdr:to>
    <xdr:cxnSp macro="">
      <xdr:nvCxnSpPr>
        <xdr:cNvPr id="712" name="直線コネクタ 711">
          <a:extLst>
            <a:ext uri="{FF2B5EF4-FFF2-40B4-BE49-F238E27FC236}">
              <a16:creationId xmlns:a16="http://schemas.microsoft.com/office/drawing/2014/main" id="{6B67F694-E7BD-48F9-933C-7200E174D353}"/>
            </a:ext>
          </a:extLst>
        </xdr:cNvPr>
        <xdr:cNvCxnSpPr/>
      </xdr:nvCxnSpPr>
      <xdr:spPr>
        <a:xfrm flipV="1">
          <a:off x="18778220" y="14385798"/>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13" name="楕円 712">
          <a:extLst>
            <a:ext uri="{FF2B5EF4-FFF2-40B4-BE49-F238E27FC236}">
              <a16:creationId xmlns:a16="http://schemas.microsoft.com/office/drawing/2014/main" id="{C8ADF755-E7C7-4712-8B6B-9DBC7A24E1F4}"/>
            </a:ext>
          </a:extLst>
        </xdr:cNvPr>
        <xdr:cNvSpPr/>
      </xdr:nvSpPr>
      <xdr:spPr>
        <a:xfrm>
          <a:off x="1793748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714" name="直線コネクタ 713">
          <a:extLst>
            <a:ext uri="{FF2B5EF4-FFF2-40B4-BE49-F238E27FC236}">
              <a16:creationId xmlns:a16="http://schemas.microsoft.com/office/drawing/2014/main" id="{B73A7D73-ECB9-4324-93FD-B2E439B6DE13}"/>
            </a:ext>
          </a:extLst>
        </xdr:cNvPr>
        <xdr:cNvCxnSpPr/>
      </xdr:nvCxnSpPr>
      <xdr:spPr>
        <a:xfrm>
          <a:off x="17988280" y="143903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15" name="楕円 714">
          <a:extLst>
            <a:ext uri="{FF2B5EF4-FFF2-40B4-BE49-F238E27FC236}">
              <a16:creationId xmlns:a16="http://schemas.microsoft.com/office/drawing/2014/main" id="{CEAA7DDA-A6DE-4025-9A8A-25B08B3C4D28}"/>
            </a:ext>
          </a:extLst>
        </xdr:cNvPr>
        <xdr:cNvSpPr/>
      </xdr:nvSpPr>
      <xdr:spPr>
        <a:xfrm>
          <a:off x="1716278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716" name="直線コネクタ 715">
          <a:extLst>
            <a:ext uri="{FF2B5EF4-FFF2-40B4-BE49-F238E27FC236}">
              <a16:creationId xmlns:a16="http://schemas.microsoft.com/office/drawing/2014/main" id="{2F0CB791-8044-4A62-92F9-A55045E51D63}"/>
            </a:ext>
          </a:extLst>
        </xdr:cNvPr>
        <xdr:cNvCxnSpPr/>
      </xdr:nvCxnSpPr>
      <xdr:spPr>
        <a:xfrm>
          <a:off x="17213580" y="143903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717" name="楕円 716">
          <a:extLst>
            <a:ext uri="{FF2B5EF4-FFF2-40B4-BE49-F238E27FC236}">
              <a16:creationId xmlns:a16="http://schemas.microsoft.com/office/drawing/2014/main" id="{9F3C7732-5464-44E0-A918-7E296E191573}"/>
            </a:ext>
          </a:extLst>
        </xdr:cNvPr>
        <xdr:cNvSpPr/>
      </xdr:nvSpPr>
      <xdr:spPr>
        <a:xfrm>
          <a:off x="1638808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718" name="直線コネクタ 717">
          <a:extLst>
            <a:ext uri="{FF2B5EF4-FFF2-40B4-BE49-F238E27FC236}">
              <a16:creationId xmlns:a16="http://schemas.microsoft.com/office/drawing/2014/main" id="{9C1730C1-070C-491E-AFD2-DB8DA595DA2B}"/>
            </a:ext>
          </a:extLst>
        </xdr:cNvPr>
        <xdr:cNvCxnSpPr/>
      </xdr:nvCxnSpPr>
      <xdr:spPr>
        <a:xfrm>
          <a:off x="16431260" y="143903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719" name="n_1aveValue【消防施設】&#10;一人当たり面積">
          <a:extLst>
            <a:ext uri="{FF2B5EF4-FFF2-40B4-BE49-F238E27FC236}">
              <a16:creationId xmlns:a16="http://schemas.microsoft.com/office/drawing/2014/main" id="{BC005AC7-B78D-44D2-8762-D045409B8D7D}"/>
            </a:ext>
          </a:extLst>
        </xdr:cNvPr>
        <xdr:cNvSpPr txBox="1"/>
      </xdr:nvSpPr>
      <xdr:spPr>
        <a:xfrm>
          <a:off x="18561127" y="138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720" name="n_2aveValue【消防施設】&#10;一人当たり面積">
          <a:extLst>
            <a:ext uri="{FF2B5EF4-FFF2-40B4-BE49-F238E27FC236}">
              <a16:creationId xmlns:a16="http://schemas.microsoft.com/office/drawing/2014/main" id="{CAA6C8D4-46FA-4422-8DA5-A1387CEE4586}"/>
            </a:ext>
          </a:extLst>
        </xdr:cNvPr>
        <xdr:cNvSpPr txBox="1"/>
      </xdr:nvSpPr>
      <xdr:spPr>
        <a:xfrm>
          <a:off x="1777626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21" name="n_3aveValue【消防施設】&#10;一人当たり面積">
          <a:extLst>
            <a:ext uri="{FF2B5EF4-FFF2-40B4-BE49-F238E27FC236}">
              <a16:creationId xmlns:a16="http://schemas.microsoft.com/office/drawing/2014/main" id="{A3BB1B3C-B6D5-41A7-AEC0-C8FF229AFA8F}"/>
            </a:ext>
          </a:extLst>
        </xdr:cNvPr>
        <xdr:cNvSpPr txBox="1"/>
      </xdr:nvSpPr>
      <xdr:spPr>
        <a:xfrm>
          <a:off x="170015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22" name="n_4aveValue【消防施設】&#10;一人当たり面積">
          <a:extLst>
            <a:ext uri="{FF2B5EF4-FFF2-40B4-BE49-F238E27FC236}">
              <a16:creationId xmlns:a16="http://schemas.microsoft.com/office/drawing/2014/main" id="{2B855D6B-6251-43AB-AFD7-D4811BBD490B}"/>
            </a:ext>
          </a:extLst>
        </xdr:cNvPr>
        <xdr:cNvSpPr txBox="1"/>
      </xdr:nvSpPr>
      <xdr:spPr>
        <a:xfrm>
          <a:off x="162268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23" name="n_1mainValue【消防施設】&#10;一人当たり面積">
          <a:extLst>
            <a:ext uri="{FF2B5EF4-FFF2-40B4-BE49-F238E27FC236}">
              <a16:creationId xmlns:a16="http://schemas.microsoft.com/office/drawing/2014/main" id="{1EA7293F-F5FF-46CE-A117-899EBAC62596}"/>
            </a:ext>
          </a:extLst>
        </xdr:cNvPr>
        <xdr:cNvSpPr txBox="1"/>
      </xdr:nvSpPr>
      <xdr:spPr>
        <a:xfrm>
          <a:off x="1856112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24" name="n_2mainValue【消防施設】&#10;一人当たり面積">
          <a:extLst>
            <a:ext uri="{FF2B5EF4-FFF2-40B4-BE49-F238E27FC236}">
              <a16:creationId xmlns:a16="http://schemas.microsoft.com/office/drawing/2014/main" id="{11C228A7-61B7-4590-82BE-087AEF3C1C90}"/>
            </a:ext>
          </a:extLst>
        </xdr:cNvPr>
        <xdr:cNvSpPr txBox="1"/>
      </xdr:nvSpPr>
      <xdr:spPr>
        <a:xfrm>
          <a:off x="177762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25" name="n_3mainValue【消防施設】&#10;一人当たり面積">
          <a:extLst>
            <a:ext uri="{FF2B5EF4-FFF2-40B4-BE49-F238E27FC236}">
              <a16:creationId xmlns:a16="http://schemas.microsoft.com/office/drawing/2014/main" id="{864AA948-AB84-4650-B563-836DE0AE36A6}"/>
            </a:ext>
          </a:extLst>
        </xdr:cNvPr>
        <xdr:cNvSpPr txBox="1"/>
      </xdr:nvSpPr>
      <xdr:spPr>
        <a:xfrm>
          <a:off x="170015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726" name="n_4mainValue【消防施設】&#10;一人当たり面積">
          <a:extLst>
            <a:ext uri="{FF2B5EF4-FFF2-40B4-BE49-F238E27FC236}">
              <a16:creationId xmlns:a16="http://schemas.microsoft.com/office/drawing/2014/main" id="{F11EAA60-F108-448E-BE75-0590D201BC5D}"/>
            </a:ext>
          </a:extLst>
        </xdr:cNvPr>
        <xdr:cNvSpPr txBox="1"/>
      </xdr:nvSpPr>
      <xdr:spPr>
        <a:xfrm>
          <a:off x="162268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E56ADFED-4B36-4BD8-8347-9A93819C9D1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9253364C-36B5-4732-8A7F-1DCB7CE5787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A3D9F0AD-D314-4D8D-80E6-BF4E6A88690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050EADA3-9BC7-4C68-97FE-B20FA2D7801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1603E1A9-44A6-4A8B-930F-E983BE1F753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E924A64F-3324-40D4-B39B-0DE4081CC56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166801F1-6337-4F13-8812-240BD4A152B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BA217D91-54E8-44C8-9832-E1D6DFED598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87A97866-7143-4ED5-84BD-211360706ED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B2AB1BB1-8DF1-443A-BFD0-5BFEEB7838B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C5F53299-30FF-484B-8587-E0FA8175EAA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8" name="直線コネクタ 737">
          <a:extLst>
            <a:ext uri="{FF2B5EF4-FFF2-40B4-BE49-F238E27FC236}">
              <a16:creationId xmlns:a16="http://schemas.microsoft.com/office/drawing/2014/main" id="{4A3FB383-518A-4E25-ADB0-D4B823C03C1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9" name="テキスト ボックス 738">
          <a:extLst>
            <a:ext uri="{FF2B5EF4-FFF2-40B4-BE49-F238E27FC236}">
              <a16:creationId xmlns:a16="http://schemas.microsoft.com/office/drawing/2014/main" id="{56CB4D51-24DD-4D46-BBAA-110D2C47C3F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0" name="直線コネクタ 739">
          <a:extLst>
            <a:ext uri="{FF2B5EF4-FFF2-40B4-BE49-F238E27FC236}">
              <a16:creationId xmlns:a16="http://schemas.microsoft.com/office/drawing/2014/main" id="{FAD784AA-FB15-4194-AAEF-9A180E76C8D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1" name="テキスト ボックス 740">
          <a:extLst>
            <a:ext uri="{FF2B5EF4-FFF2-40B4-BE49-F238E27FC236}">
              <a16:creationId xmlns:a16="http://schemas.microsoft.com/office/drawing/2014/main" id="{FDB49BC5-1B51-4509-8F04-6E3876E9509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2" name="直線コネクタ 741">
          <a:extLst>
            <a:ext uri="{FF2B5EF4-FFF2-40B4-BE49-F238E27FC236}">
              <a16:creationId xmlns:a16="http://schemas.microsoft.com/office/drawing/2014/main" id="{7BE06EC7-7CBF-4B3F-AB7F-167466D3FC8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3" name="テキスト ボックス 742">
          <a:extLst>
            <a:ext uri="{FF2B5EF4-FFF2-40B4-BE49-F238E27FC236}">
              <a16:creationId xmlns:a16="http://schemas.microsoft.com/office/drawing/2014/main" id="{AB70A260-09CD-483F-A5BB-A3262B21BFF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4" name="直線コネクタ 743">
          <a:extLst>
            <a:ext uri="{FF2B5EF4-FFF2-40B4-BE49-F238E27FC236}">
              <a16:creationId xmlns:a16="http://schemas.microsoft.com/office/drawing/2014/main" id="{1A5AC517-D41A-41E7-867B-9B938F53B84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5" name="テキスト ボックス 744">
          <a:extLst>
            <a:ext uri="{FF2B5EF4-FFF2-40B4-BE49-F238E27FC236}">
              <a16:creationId xmlns:a16="http://schemas.microsoft.com/office/drawing/2014/main" id="{87E70200-9285-4E90-A288-92934DC7854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6" name="直線コネクタ 745">
          <a:extLst>
            <a:ext uri="{FF2B5EF4-FFF2-40B4-BE49-F238E27FC236}">
              <a16:creationId xmlns:a16="http://schemas.microsoft.com/office/drawing/2014/main" id="{2B99396E-508A-45EC-9351-0540031DC4E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7" name="テキスト ボックス 746">
          <a:extLst>
            <a:ext uri="{FF2B5EF4-FFF2-40B4-BE49-F238E27FC236}">
              <a16:creationId xmlns:a16="http://schemas.microsoft.com/office/drawing/2014/main" id="{E8CEABDF-A282-4593-8E99-A03292BB4C5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8" name="直線コネクタ 747">
          <a:extLst>
            <a:ext uri="{FF2B5EF4-FFF2-40B4-BE49-F238E27FC236}">
              <a16:creationId xmlns:a16="http://schemas.microsoft.com/office/drawing/2014/main" id="{D8B67398-8436-4421-9688-7BD09EE30C5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9" name="テキスト ボックス 748">
          <a:extLst>
            <a:ext uri="{FF2B5EF4-FFF2-40B4-BE49-F238E27FC236}">
              <a16:creationId xmlns:a16="http://schemas.microsoft.com/office/drawing/2014/main" id="{C73C43A2-BE5F-4B2F-9431-DAF09DEB403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a:extLst>
            <a:ext uri="{FF2B5EF4-FFF2-40B4-BE49-F238E27FC236}">
              <a16:creationId xmlns:a16="http://schemas.microsoft.com/office/drawing/2014/main" id="{7685DA89-08E5-40B0-BA82-80176F6DFA6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a:extLst>
            <a:ext uri="{FF2B5EF4-FFF2-40B4-BE49-F238E27FC236}">
              <a16:creationId xmlns:a16="http://schemas.microsoft.com/office/drawing/2014/main" id="{376AE663-390D-4E21-9BE6-82D9CEDEA24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752" name="直線コネクタ 751">
          <a:extLst>
            <a:ext uri="{FF2B5EF4-FFF2-40B4-BE49-F238E27FC236}">
              <a16:creationId xmlns:a16="http://schemas.microsoft.com/office/drawing/2014/main" id="{9F6833F2-519A-470A-9631-407BEF530C18}"/>
            </a:ext>
          </a:extLst>
        </xdr:cNvPr>
        <xdr:cNvCxnSpPr/>
      </xdr:nvCxnSpPr>
      <xdr:spPr>
        <a:xfrm flipV="1">
          <a:off x="14375764" y="16779784"/>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753" name="【庁舎】&#10;有形固定資産減価償却率最小値テキスト">
          <a:extLst>
            <a:ext uri="{FF2B5EF4-FFF2-40B4-BE49-F238E27FC236}">
              <a16:creationId xmlns:a16="http://schemas.microsoft.com/office/drawing/2014/main" id="{F230073A-9829-4A71-B441-DACFB50AB588}"/>
            </a:ext>
          </a:extLst>
        </xdr:cNvPr>
        <xdr:cNvSpPr txBox="1"/>
      </xdr:nvSpPr>
      <xdr:spPr>
        <a:xfrm>
          <a:off x="14414500" y="1825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54" name="直線コネクタ 753">
          <a:extLst>
            <a:ext uri="{FF2B5EF4-FFF2-40B4-BE49-F238E27FC236}">
              <a16:creationId xmlns:a16="http://schemas.microsoft.com/office/drawing/2014/main" id="{1859935F-5484-4734-8D1E-423925CE2ED9}"/>
            </a:ext>
          </a:extLst>
        </xdr:cNvPr>
        <xdr:cNvCxnSpPr/>
      </xdr:nvCxnSpPr>
      <xdr:spPr>
        <a:xfrm>
          <a:off x="14287500" y="18246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55" name="【庁舎】&#10;有形固定資産減価償却率最大値テキスト">
          <a:extLst>
            <a:ext uri="{FF2B5EF4-FFF2-40B4-BE49-F238E27FC236}">
              <a16:creationId xmlns:a16="http://schemas.microsoft.com/office/drawing/2014/main" id="{FD2F529C-CCFC-4EEB-9BFC-F2B2911393B4}"/>
            </a:ext>
          </a:extLst>
        </xdr:cNvPr>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56" name="直線コネクタ 755">
          <a:extLst>
            <a:ext uri="{FF2B5EF4-FFF2-40B4-BE49-F238E27FC236}">
              <a16:creationId xmlns:a16="http://schemas.microsoft.com/office/drawing/2014/main" id="{DE1E4F61-396D-4B64-AF4E-33F01EA383B2}"/>
            </a:ext>
          </a:extLst>
        </xdr:cNvPr>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57" name="【庁舎】&#10;有形固定資産減価償却率平均値テキスト">
          <a:extLst>
            <a:ext uri="{FF2B5EF4-FFF2-40B4-BE49-F238E27FC236}">
              <a16:creationId xmlns:a16="http://schemas.microsoft.com/office/drawing/2014/main" id="{756E97F0-3804-4B23-89DD-D6D29E90BC57}"/>
            </a:ext>
          </a:extLst>
        </xdr:cNvPr>
        <xdr:cNvSpPr txBox="1"/>
      </xdr:nvSpPr>
      <xdr:spPr>
        <a:xfrm>
          <a:off x="14414500" y="17408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58" name="フローチャート: 判断 757">
          <a:extLst>
            <a:ext uri="{FF2B5EF4-FFF2-40B4-BE49-F238E27FC236}">
              <a16:creationId xmlns:a16="http://schemas.microsoft.com/office/drawing/2014/main" id="{9FEC7E83-3F57-47D4-BDFA-DEFF2DBDDA4C}"/>
            </a:ext>
          </a:extLst>
        </xdr:cNvPr>
        <xdr:cNvSpPr/>
      </xdr:nvSpPr>
      <xdr:spPr>
        <a:xfrm>
          <a:off x="14325600" y="1755303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759" name="フローチャート: 判断 758">
          <a:extLst>
            <a:ext uri="{FF2B5EF4-FFF2-40B4-BE49-F238E27FC236}">
              <a16:creationId xmlns:a16="http://schemas.microsoft.com/office/drawing/2014/main" id="{919D5429-8DF5-4581-83B2-9D79F470E4F1}"/>
            </a:ext>
          </a:extLst>
        </xdr:cNvPr>
        <xdr:cNvSpPr/>
      </xdr:nvSpPr>
      <xdr:spPr>
        <a:xfrm>
          <a:off x="135788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760" name="フローチャート: 判断 759">
          <a:extLst>
            <a:ext uri="{FF2B5EF4-FFF2-40B4-BE49-F238E27FC236}">
              <a16:creationId xmlns:a16="http://schemas.microsoft.com/office/drawing/2014/main" id="{C986F015-5C82-44D0-A3C7-2A8A8B7C00E7}"/>
            </a:ext>
          </a:extLst>
        </xdr:cNvPr>
        <xdr:cNvSpPr/>
      </xdr:nvSpPr>
      <xdr:spPr>
        <a:xfrm>
          <a:off x="1280414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61" name="フローチャート: 判断 760">
          <a:extLst>
            <a:ext uri="{FF2B5EF4-FFF2-40B4-BE49-F238E27FC236}">
              <a16:creationId xmlns:a16="http://schemas.microsoft.com/office/drawing/2014/main" id="{BD0357FC-A0BB-4518-BE59-E5A36D99D1DF}"/>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62" name="フローチャート: 判断 761">
          <a:extLst>
            <a:ext uri="{FF2B5EF4-FFF2-40B4-BE49-F238E27FC236}">
              <a16:creationId xmlns:a16="http://schemas.microsoft.com/office/drawing/2014/main" id="{85DAC6BD-FE7D-483B-8EF8-47F9EA01601E}"/>
            </a:ext>
          </a:extLst>
        </xdr:cNvPr>
        <xdr:cNvSpPr/>
      </xdr:nvSpPr>
      <xdr:spPr>
        <a:xfrm>
          <a:off x="1123188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CE9C85F7-B9B7-4E7C-8FF8-722A0270D9D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1D4EC730-55DE-45FD-B076-00E86A49A4A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1E095A4C-119A-4318-AFD0-32571E05011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DD843603-EAFA-4A0C-81B6-A78B57D1737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611A3420-77BA-4971-9022-D27B53E5993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768" name="楕円 767">
          <a:extLst>
            <a:ext uri="{FF2B5EF4-FFF2-40B4-BE49-F238E27FC236}">
              <a16:creationId xmlns:a16="http://schemas.microsoft.com/office/drawing/2014/main" id="{1A7BA618-DF70-4F33-9D2D-1F19E54C45F7}"/>
            </a:ext>
          </a:extLst>
        </xdr:cNvPr>
        <xdr:cNvSpPr/>
      </xdr:nvSpPr>
      <xdr:spPr>
        <a:xfrm>
          <a:off x="14325600" y="176863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62609</xdr:rowOff>
    </xdr:from>
    <xdr:ext cx="405111" cy="259045"/>
    <xdr:sp macro="" textlink="">
      <xdr:nvSpPr>
        <xdr:cNvPr id="769" name="【庁舎】&#10;有形固定資産減価償却率該当値テキスト">
          <a:extLst>
            <a:ext uri="{FF2B5EF4-FFF2-40B4-BE49-F238E27FC236}">
              <a16:creationId xmlns:a16="http://schemas.microsoft.com/office/drawing/2014/main" id="{B369034F-6F13-49BA-93ED-248EB72FEC90}"/>
            </a:ext>
          </a:extLst>
        </xdr:cNvPr>
        <xdr:cNvSpPr txBox="1"/>
      </xdr:nvSpPr>
      <xdr:spPr>
        <a:xfrm>
          <a:off x="14414500"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72752</xdr:rowOff>
    </xdr:from>
    <xdr:to>
      <xdr:col>81</xdr:col>
      <xdr:colOff>101600</xdr:colOff>
      <xdr:row>106</xdr:row>
      <xdr:rowOff>2902</xdr:rowOff>
    </xdr:to>
    <xdr:sp macro="" textlink="">
      <xdr:nvSpPr>
        <xdr:cNvPr id="770" name="楕円 769">
          <a:extLst>
            <a:ext uri="{FF2B5EF4-FFF2-40B4-BE49-F238E27FC236}">
              <a16:creationId xmlns:a16="http://schemas.microsoft.com/office/drawing/2014/main" id="{5918A5B2-0E86-44CA-9231-309CBBE38D19}"/>
            </a:ext>
          </a:extLst>
        </xdr:cNvPr>
        <xdr:cNvSpPr/>
      </xdr:nvSpPr>
      <xdr:spPr>
        <a:xfrm>
          <a:off x="13578840" y="17674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123552</xdr:rowOff>
    </xdr:from>
    <xdr:to>
      <xdr:col>85</xdr:col>
      <xdr:colOff>127000</xdr:colOff>
      <xdr:row>105</xdr:row>
      <xdr:rowOff>134982</xdr:rowOff>
    </xdr:to>
    <xdr:cxnSp macro="">
      <xdr:nvCxnSpPr>
        <xdr:cNvPr id="771" name="直線コネクタ 770">
          <a:extLst>
            <a:ext uri="{FF2B5EF4-FFF2-40B4-BE49-F238E27FC236}">
              <a16:creationId xmlns:a16="http://schemas.microsoft.com/office/drawing/2014/main" id="{1ABBC1D8-934C-459F-80D3-26B821E583DC}"/>
            </a:ext>
          </a:extLst>
        </xdr:cNvPr>
        <xdr:cNvCxnSpPr/>
      </xdr:nvCxnSpPr>
      <xdr:spPr>
        <a:xfrm>
          <a:off x="13629640" y="17725752"/>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72" name="楕円 771">
          <a:extLst>
            <a:ext uri="{FF2B5EF4-FFF2-40B4-BE49-F238E27FC236}">
              <a16:creationId xmlns:a16="http://schemas.microsoft.com/office/drawing/2014/main" id="{49923C4B-24A2-4842-9CC9-364B702F6E33}"/>
            </a:ext>
          </a:extLst>
        </xdr:cNvPr>
        <xdr:cNvSpPr/>
      </xdr:nvSpPr>
      <xdr:spPr>
        <a:xfrm>
          <a:off x="1280414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123552</xdr:rowOff>
    </xdr:to>
    <xdr:cxnSp macro="">
      <xdr:nvCxnSpPr>
        <xdr:cNvPr id="773" name="直線コネクタ 772">
          <a:extLst>
            <a:ext uri="{FF2B5EF4-FFF2-40B4-BE49-F238E27FC236}">
              <a16:creationId xmlns:a16="http://schemas.microsoft.com/office/drawing/2014/main" id="{1E9C89A0-0CD2-49D1-A358-CE041C7FA54C}"/>
            </a:ext>
          </a:extLst>
        </xdr:cNvPr>
        <xdr:cNvCxnSpPr/>
      </xdr:nvCxnSpPr>
      <xdr:spPr>
        <a:xfrm>
          <a:off x="12854940" y="17678400"/>
          <a:ext cx="7747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74" name="楕円 773">
          <a:extLst>
            <a:ext uri="{FF2B5EF4-FFF2-40B4-BE49-F238E27FC236}">
              <a16:creationId xmlns:a16="http://schemas.microsoft.com/office/drawing/2014/main" id="{33457661-77C0-4262-9DA9-D62CEEC8E61A}"/>
            </a:ext>
          </a:extLst>
        </xdr:cNvPr>
        <xdr:cNvSpPr/>
      </xdr:nvSpPr>
      <xdr:spPr>
        <a:xfrm>
          <a:off x="12029440" y="1758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76200</xdr:rowOff>
    </xdr:to>
    <xdr:cxnSp macro="">
      <xdr:nvCxnSpPr>
        <xdr:cNvPr id="775" name="直線コネクタ 774">
          <a:extLst>
            <a:ext uri="{FF2B5EF4-FFF2-40B4-BE49-F238E27FC236}">
              <a16:creationId xmlns:a16="http://schemas.microsoft.com/office/drawing/2014/main" id="{CA34DC3B-BA13-4751-8ABA-5F7223CDB970}"/>
            </a:ext>
          </a:extLst>
        </xdr:cNvPr>
        <xdr:cNvCxnSpPr/>
      </xdr:nvCxnSpPr>
      <xdr:spPr>
        <a:xfrm>
          <a:off x="12072620" y="1763268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110308</xdr:rowOff>
    </xdr:from>
    <xdr:to>
      <xdr:col>67</xdr:col>
      <xdr:colOff>101600</xdr:colOff>
      <xdr:row>105</xdr:row>
      <xdr:rowOff>40458</xdr:rowOff>
    </xdr:to>
    <xdr:sp macro="" textlink="">
      <xdr:nvSpPr>
        <xdr:cNvPr id="776" name="楕円 775">
          <a:extLst>
            <a:ext uri="{FF2B5EF4-FFF2-40B4-BE49-F238E27FC236}">
              <a16:creationId xmlns:a16="http://schemas.microsoft.com/office/drawing/2014/main" id="{9E00D2DE-0413-4729-BDA2-4BCAB0E3DB84}"/>
            </a:ext>
          </a:extLst>
        </xdr:cNvPr>
        <xdr:cNvSpPr/>
      </xdr:nvSpPr>
      <xdr:spPr>
        <a:xfrm>
          <a:off x="11231880" y="17544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161108</xdr:rowOff>
    </xdr:from>
    <xdr:to>
      <xdr:col>71</xdr:col>
      <xdr:colOff>177800</xdr:colOff>
      <xdr:row>105</xdr:row>
      <xdr:rowOff>30480</xdr:rowOff>
    </xdr:to>
    <xdr:cxnSp macro="">
      <xdr:nvCxnSpPr>
        <xdr:cNvPr id="777" name="直線コネクタ 776">
          <a:extLst>
            <a:ext uri="{FF2B5EF4-FFF2-40B4-BE49-F238E27FC236}">
              <a16:creationId xmlns:a16="http://schemas.microsoft.com/office/drawing/2014/main" id="{3871C393-AAC1-448C-A4F1-0C4F3381377D}"/>
            </a:ext>
          </a:extLst>
        </xdr:cNvPr>
        <xdr:cNvCxnSpPr/>
      </xdr:nvCxnSpPr>
      <xdr:spPr>
        <a:xfrm>
          <a:off x="11282680" y="17595668"/>
          <a:ext cx="78994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778" name="n_1aveValue【庁舎】&#10;有形固定資産減価償却率">
          <a:extLst>
            <a:ext uri="{FF2B5EF4-FFF2-40B4-BE49-F238E27FC236}">
              <a16:creationId xmlns:a16="http://schemas.microsoft.com/office/drawing/2014/main" id="{1AC41304-CA74-4829-BC92-FF895DEAD318}"/>
            </a:ext>
          </a:extLst>
        </xdr:cNvPr>
        <xdr:cNvSpPr txBox="1"/>
      </xdr:nvSpPr>
      <xdr:spPr>
        <a:xfrm>
          <a:off x="13437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779" name="n_2aveValue【庁舎】&#10;有形固定資産減価償却率">
          <a:extLst>
            <a:ext uri="{FF2B5EF4-FFF2-40B4-BE49-F238E27FC236}">
              <a16:creationId xmlns:a16="http://schemas.microsoft.com/office/drawing/2014/main" id="{5CDA162B-D777-4CC7-B92B-BA1EC371B144}"/>
            </a:ext>
          </a:extLst>
        </xdr:cNvPr>
        <xdr:cNvSpPr txBox="1"/>
      </xdr:nvSpPr>
      <xdr:spPr>
        <a:xfrm>
          <a:off x="12675244" y="173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80" name="n_3aveValue【庁舎】&#10;有形固定資産減価償却率">
          <a:extLst>
            <a:ext uri="{FF2B5EF4-FFF2-40B4-BE49-F238E27FC236}">
              <a16:creationId xmlns:a16="http://schemas.microsoft.com/office/drawing/2014/main" id="{B9AB241A-5513-45CE-9073-744DD681C1A1}"/>
            </a:ext>
          </a:extLst>
        </xdr:cNvPr>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781" name="n_4aveValue【庁舎】&#10;有形固定資産減価償却率">
          <a:extLst>
            <a:ext uri="{FF2B5EF4-FFF2-40B4-BE49-F238E27FC236}">
              <a16:creationId xmlns:a16="http://schemas.microsoft.com/office/drawing/2014/main" id="{D228E8B1-5BAB-4C37-81E2-38BAB13A9A86}"/>
            </a:ext>
          </a:extLst>
        </xdr:cNvPr>
        <xdr:cNvSpPr txBox="1"/>
      </xdr:nvSpPr>
      <xdr:spPr>
        <a:xfrm>
          <a:off x="11102984"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165479</xdr:rowOff>
    </xdr:from>
    <xdr:ext cx="405111" cy="259045"/>
    <xdr:sp macro="" textlink="">
      <xdr:nvSpPr>
        <xdr:cNvPr id="782" name="n_1mainValue【庁舎】&#10;有形固定資産減価償却率">
          <a:extLst>
            <a:ext uri="{FF2B5EF4-FFF2-40B4-BE49-F238E27FC236}">
              <a16:creationId xmlns:a16="http://schemas.microsoft.com/office/drawing/2014/main" id="{88B05E04-9241-423C-80AE-A3517A4C4243}"/>
            </a:ext>
          </a:extLst>
        </xdr:cNvPr>
        <xdr:cNvSpPr txBox="1"/>
      </xdr:nvSpPr>
      <xdr:spPr>
        <a:xfrm>
          <a:off x="13437244"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783" name="n_2mainValue【庁舎】&#10;有形固定資産減価償却率">
          <a:extLst>
            <a:ext uri="{FF2B5EF4-FFF2-40B4-BE49-F238E27FC236}">
              <a16:creationId xmlns:a16="http://schemas.microsoft.com/office/drawing/2014/main" id="{F317623E-2B70-4A48-A2AD-DEA0D991E607}"/>
            </a:ext>
          </a:extLst>
        </xdr:cNvPr>
        <xdr:cNvSpPr txBox="1"/>
      </xdr:nvSpPr>
      <xdr:spPr>
        <a:xfrm>
          <a:off x="126752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784" name="n_3mainValue【庁舎】&#10;有形固定資産減価償却率">
          <a:extLst>
            <a:ext uri="{FF2B5EF4-FFF2-40B4-BE49-F238E27FC236}">
              <a16:creationId xmlns:a16="http://schemas.microsoft.com/office/drawing/2014/main" id="{0000F8F8-74F1-47A2-A52E-E0E23EAF3A26}"/>
            </a:ext>
          </a:extLst>
        </xdr:cNvPr>
        <xdr:cNvSpPr txBox="1"/>
      </xdr:nvSpPr>
      <xdr:spPr>
        <a:xfrm>
          <a:off x="119005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85" name="n_4mainValue【庁舎】&#10;有形固定資産減価償却率">
          <a:extLst>
            <a:ext uri="{FF2B5EF4-FFF2-40B4-BE49-F238E27FC236}">
              <a16:creationId xmlns:a16="http://schemas.microsoft.com/office/drawing/2014/main" id="{75394C3E-D226-41C4-83A9-B03ABAEB2C40}"/>
            </a:ext>
          </a:extLst>
        </xdr:cNvPr>
        <xdr:cNvSpPr txBox="1"/>
      </xdr:nvSpPr>
      <xdr:spPr>
        <a:xfrm>
          <a:off x="11102984" y="1732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ADBD4986-4B94-42BD-9C09-136566ECFDA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A761E950-22E4-4D6D-B61E-2FF5569A8B9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4E5C0AD2-0F4A-4568-81C8-4A790CD0BFF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E98508A9-FC02-4F9B-8313-A9C0BBA05B0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8AB032DF-0550-4670-AC66-1FF72C1F653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1AA89E7C-4034-46D3-99CB-1C1ACB13DE9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A34F5748-D93A-4E62-889B-3EA005E9104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E93CC32A-C9F1-4ED9-98FE-A449B51DC1B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741CF280-6C43-45A7-B1B1-E7B60437624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818DF123-17D2-477C-A82E-CC1736523C5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19540234-F53B-409D-BC00-CC8C50C044C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1FB911E8-2AD3-4D11-A156-CF8C0126A47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0AE30D08-91F6-4319-BE6A-BA55B694BD9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EB95D638-9B34-4588-B651-EC948B4A920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8B917096-B832-4910-B956-4ABD04E8DAC4}"/>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0CF1D11F-33A4-4A4D-9515-25EB43F610D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0F3808A8-614B-4AEE-8DD9-7FC916B88D6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FDF50951-D848-4A14-A5CF-B3F438DE1A01}"/>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EDBE60BF-8215-4E3A-9948-999F513E1978}"/>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297C8FE1-75C9-44A4-9A31-C307BDADF00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F475359A-5CD8-43EB-ACD9-8C71FAD3C74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530B6849-357F-41B9-8137-2DDC5C94B2C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61FFC264-F3FD-4C18-9253-E0490CBADE9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F828233B-44F9-48EF-9B64-03470ECA5B5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a:extLst>
            <a:ext uri="{FF2B5EF4-FFF2-40B4-BE49-F238E27FC236}">
              <a16:creationId xmlns:a16="http://schemas.microsoft.com/office/drawing/2014/main" id="{A7034BC2-F6C3-4DB5-AE92-2762D1DAB34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811" name="直線コネクタ 810">
          <a:extLst>
            <a:ext uri="{FF2B5EF4-FFF2-40B4-BE49-F238E27FC236}">
              <a16:creationId xmlns:a16="http://schemas.microsoft.com/office/drawing/2014/main" id="{0A15E3AE-FFA7-4812-BC06-66EF7DD5AA3F}"/>
            </a:ext>
          </a:extLst>
        </xdr:cNvPr>
        <xdr:cNvCxnSpPr/>
      </xdr:nvCxnSpPr>
      <xdr:spPr>
        <a:xfrm flipV="1">
          <a:off x="19509104" y="16871224"/>
          <a:ext cx="0" cy="1287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2" name="【庁舎】&#10;一人当たり面積最小値テキスト">
          <a:extLst>
            <a:ext uri="{FF2B5EF4-FFF2-40B4-BE49-F238E27FC236}">
              <a16:creationId xmlns:a16="http://schemas.microsoft.com/office/drawing/2014/main" id="{53DEBE9F-8DC2-42AF-AE4B-62AEDFE56290}"/>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3" name="直線コネクタ 812">
          <a:extLst>
            <a:ext uri="{FF2B5EF4-FFF2-40B4-BE49-F238E27FC236}">
              <a16:creationId xmlns:a16="http://schemas.microsoft.com/office/drawing/2014/main" id="{1775BC50-7276-48B1-9693-6A0B84FDE6DF}"/>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814" name="【庁舎】&#10;一人当たり面積最大値テキスト">
          <a:extLst>
            <a:ext uri="{FF2B5EF4-FFF2-40B4-BE49-F238E27FC236}">
              <a16:creationId xmlns:a16="http://schemas.microsoft.com/office/drawing/2014/main" id="{EF178019-6137-4562-9D41-320FD36C3FC4}"/>
            </a:ext>
          </a:extLst>
        </xdr:cNvPr>
        <xdr:cNvSpPr txBox="1"/>
      </xdr:nvSpPr>
      <xdr:spPr>
        <a:xfrm>
          <a:off x="19547840" y="1665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815" name="直線コネクタ 814">
          <a:extLst>
            <a:ext uri="{FF2B5EF4-FFF2-40B4-BE49-F238E27FC236}">
              <a16:creationId xmlns:a16="http://schemas.microsoft.com/office/drawing/2014/main" id="{6B43E00D-9AC3-43B2-A809-BEF1AD0B1A6D}"/>
            </a:ext>
          </a:extLst>
        </xdr:cNvPr>
        <xdr:cNvCxnSpPr/>
      </xdr:nvCxnSpPr>
      <xdr:spPr>
        <a:xfrm>
          <a:off x="19443700" y="16871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16" name="【庁舎】&#10;一人当たり面積平均値テキスト">
          <a:extLst>
            <a:ext uri="{FF2B5EF4-FFF2-40B4-BE49-F238E27FC236}">
              <a16:creationId xmlns:a16="http://schemas.microsoft.com/office/drawing/2014/main" id="{CF2E17A7-511F-4995-A48A-ECDFC3E0F646}"/>
            </a:ext>
          </a:extLst>
        </xdr:cNvPr>
        <xdr:cNvSpPr txBox="1"/>
      </xdr:nvSpPr>
      <xdr:spPr>
        <a:xfrm>
          <a:off x="19547840" y="1770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17" name="フローチャート: 判断 816">
          <a:extLst>
            <a:ext uri="{FF2B5EF4-FFF2-40B4-BE49-F238E27FC236}">
              <a16:creationId xmlns:a16="http://schemas.microsoft.com/office/drawing/2014/main" id="{06D3508A-E256-413C-BF70-0B761F380432}"/>
            </a:ext>
          </a:extLst>
        </xdr:cNvPr>
        <xdr:cNvSpPr/>
      </xdr:nvSpPr>
      <xdr:spPr>
        <a:xfrm>
          <a:off x="19458940" y="1784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18" name="フローチャート: 判断 817">
          <a:extLst>
            <a:ext uri="{FF2B5EF4-FFF2-40B4-BE49-F238E27FC236}">
              <a16:creationId xmlns:a16="http://schemas.microsoft.com/office/drawing/2014/main" id="{200CD664-0642-4D74-B1A8-A16AEF198B78}"/>
            </a:ext>
          </a:extLst>
        </xdr:cNvPr>
        <xdr:cNvSpPr/>
      </xdr:nvSpPr>
      <xdr:spPr>
        <a:xfrm>
          <a:off x="18735040" y="17854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819" name="フローチャート: 判断 818">
          <a:extLst>
            <a:ext uri="{FF2B5EF4-FFF2-40B4-BE49-F238E27FC236}">
              <a16:creationId xmlns:a16="http://schemas.microsoft.com/office/drawing/2014/main" id="{10E49CE0-EE5B-4B72-977E-077BD16E2D78}"/>
            </a:ext>
          </a:extLst>
        </xdr:cNvPr>
        <xdr:cNvSpPr/>
      </xdr:nvSpPr>
      <xdr:spPr>
        <a:xfrm>
          <a:off x="17937480" y="17871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0" name="フローチャート: 判断 819">
          <a:extLst>
            <a:ext uri="{FF2B5EF4-FFF2-40B4-BE49-F238E27FC236}">
              <a16:creationId xmlns:a16="http://schemas.microsoft.com/office/drawing/2014/main" id="{80F60F9C-3E24-468D-A94F-CFF7D7AAA20F}"/>
            </a:ext>
          </a:extLst>
        </xdr:cNvPr>
        <xdr:cNvSpPr/>
      </xdr:nvSpPr>
      <xdr:spPr>
        <a:xfrm>
          <a:off x="171627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21" name="フローチャート: 判断 820">
          <a:extLst>
            <a:ext uri="{FF2B5EF4-FFF2-40B4-BE49-F238E27FC236}">
              <a16:creationId xmlns:a16="http://schemas.microsoft.com/office/drawing/2014/main" id="{953B02E9-3548-4645-B577-18760F46E026}"/>
            </a:ext>
          </a:extLst>
        </xdr:cNvPr>
        <xdr:cNvSpPr/>
      </xdr:nvSpPr>
      <xdr:spPr>
        <a:xfrm>
          <a:off x="1638808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6D0B9AA6-E0E3-45EB-98AD-D29F309C602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35F4A3DD-00E4-4347-B10F-199103F0990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C6E53F5-0ED2-4D48-8FAA-55F7D779D54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31AC5742-BC2D-4920-BF3E-F47892DFBB6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DAC6061F-E253-4067-B77E-E6550FD6C4E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7" name="楕円 826">
          <a:extLst>
            <a:ext uri="{FF2B5EF4-FFF2-40B4-BE49-F238E27FC236}">
              <a16:creationId xmlns:a16="http://schemas.microsoft.com/office/drawing/2014/main" id="{9D0857B6-6718-43ED-B068-CC879872F12E}"/>
            </a:ext>
          </a:extLst>
        </xdr:cNvPr>
        <xdr:cNvSpPr/>
      </xdr:nvSpPr>
      <xdr:spPr>
        <a:xfrm>
          <a:off x="1945894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828" name="【庁舎】&#10;一人当たり面積該当値テキスト">
          <a:extLst>
            <a:ext uri="{FF2B5EF4-FFF2-40B4-BE49-F238E27FC236}">
              <a16:creationId xmlns:a16="http://schemas.microsoft.com/office/drawing/2014/main" id="{05E71637-A83D-4FEC-83EC-FADDA8452901}"/>
            </a:ext>
          </a:extLst>
        </xdr:cNvPr>
        <xdr:cNvSpPr txBox="1"/>
      </xdr:nvSpPr>
      <xdr:spPr>
        <a:xfrm>
          <a:off x="19547840"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121738</xdr:rowOff>
    </xdr:from>
    <xdr:to>
      <xdr:col>112</xdr:col>
      <xdr:colOff>38100</xdr:colOff>
      <xdr:row>107</xdr:row>
      <xdr:rowOff>51888</xdr:rowOff>
    </xdr:to>
    <xdr:sp macro="" textlink="">
      <xdr:nvSpPr>
        <xdr:cNvPr id="829" name="楕円 828">
          <a:extLst>
            <a:ext uri="{FF2B5EF4-FFF2-40B4-BE49-F238E27FC236}">
              <a16:creationId xmlns:a16="http://schemas.microsoft.com/office/drawing/2014/main" id="{6DFFFB03-7A81-4506-8AEA-E938522D7CD7}"/>
            </a:ext>
          </a:extLst>
        </xdr:cNvPr>
        <xdr:cNvSpPr/>
      </xdr:nvSpPr>
      <xdr:spPr>
        <a:xfrm>
          <a:off x="18735040" y="17891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107</xdr:row>
      <xdr:rowOff>1088</xdr:rowOff>
    </xdr:to>
    <xdr:cxnSp macro="">
      <xdr:nvCxnSpPr>
        <xdr:cNvPr id="830" name="直線コネクタ 829">
          <a:extLst>
            <a:ext uri="{FF2B5EF4-FFF2-40B4-BE49-F238E27FC236}">
              <a16:creationId xmlns:a16="http://schemas.microsoft.com/office/drawing/2014/main" id="{A4E7B270-1399-4493-A1EA-641314048AF2}"/>
            </a:ext>
          </a:extLst>
        </xdr:cNvPr>
        <xdr:cNvCxnSpPr/>
      </xdr:nvCxnSpPr>
      <xdr:spPr>
        <a:xfrm flipV="1">
          <a:off x="18778220" y="17937479"/>
          <a:ext cx="7315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831" name="楕円 830">
          <a:extLst>
            <a:ext uri="{FF2B5EF4-FFF2-40B4-BE49-F238E27FC236}">
              <a16:creationId xmlns:a16="http://schemas.microsoft.com/office/drawing/2014/main" id="{E4E1C91A-4033-451A-ACA9-A40FEC2B989D}"/>
            </a:ext>
          </a:extLst>
        </xdr:cNvPr>
        <xdr:cNvSpPr/>
      </xdr:nvSpPr>
      <xdr:spPr>
        <a:xfrm>
          <a:off x="1793748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xdr:rowOff>
    </xdr:from>
    <xdr:to>
      <xdr:col>111</xdr:col>
      <xdr:colOff>177800</xdr:colOff>
      <xdr:row>107</xdr:row>
      <xdr:rowOff>7620</xdr:rowOff>
    </xdr:to>
    <xdr:cxnSp macro="">
      <xdr:nvCxnSpPr>
        <xdr:cNvPr id="832" name="直線コネクタ 831">
          <a:extLst>
            <a:ext uri="{FF2B5EF4-FFF2-40B4-BE49-F238E27FC236}">
              <a16:creationId xmlns:a16="http://schemas.microsoft.com/office/drawing/2014/main" id="{FFBA01D1-1264-4107-9CBE-BE868E583F3E}"/>
            </a:ext>
          </a:extLst>
        </xdr:cNvPr>
        <xdr:cNvCxnSpPr/>
      </xdr:nvCxnSpPr>
      <xdr:spPr>
        <a:xfrm flipV="1">
          <a:off x="17988280" y="17938568"/>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833" name="楕円 832">
          <a:extLst>
            <a:ext uri="{FF2B5EF4-FFF2-40B4-BE49-F238E27FC236}">
              <a16:creationId xmlns:a16="http://schemas.microsoft.com/office/drawing/2014/main" id="{0009CA85-E368-442B-9095-AAB51A0D7A9A}"/>
            </a:ext>
          </a:extLst>
        </xdr:cNvPr>
        <xdr:cNvSpPr/>
      </xdr:nvSpPr>
      <xdr:spPr>
        <a:xfrm>
          <a:off x="17162780" y="17903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12519</xdr:rowOff>
    </xdr:to>
    <xdr:cxnSp macro="">
      <xdr:nvCxnSpPr>
        <xdr:cNvPr id="834" name="直線コネクタ 833">
          <a:extLst>
            <a:ext uri="{FF2B5EF4-FFF2-40B4-BE49-F238E27FC236}">
              <a16:creationId xmlns:a16="http://schemas.microsoft.com/office/drawing/2014/main" id="{FB20F6BE-CC2D-4090-8776-C8966E50A2F8}"/>
            </a:ext>
          </a:extLst>
        </xdr:cNvPr>
        <xdr:cNvCxnSpPr/>
      </xdr:nvCxnSpPr>
      <xdr:spPr>
        <a:xfrm flipV="1">
          <a:off x="17213580" y="17945100"/>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134801</xdr:rowOff>
    </xdr:from>
    <xdr:to>
      <xdr:col>98</xdr:col>
      <xdr:colOff>38100</xdr:colOff>
      <xdr:row>107</xdr:row>
      <xdr:rowOff>64951</xdr:rowOff>
    </xdr:to>
    <xdr:sp macro="" textlink="">
      <xdr:nvSpPr>
        <xdr:cNvPr id="835" name="楕円 834">
          <a:extLst>
            <a:ext uri="{FF2B5EF4-FFF2-40B4-BE49-F238E27FC236}">
              <a16:creationId xmlns:a16="http://schemas.microsoft.com/office/drawing/2014/main" id="{C31A51AE-EC48-4B6B-892C-3541DC8BEC19}"/>
            </a:ext>
          </a:extLst>
        </xdr:cNvPr>
        <xdr:cNvSpPr/>
      </xdr:nvSpPr>
      <xdr:spPr>
        <a:xfrm>
          <a:off x="16388080" y="179046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12519</xdr:rowOff>
    </xdr:from>
    <xdr:to>
      <xdr:col>102</xdr:col>
      <xdr:colOff>114300</xdr:colOff>
      <xdr:row>107</xdr:row>
      <xdr:rowOff>14151</xdr:rowOff>
    </xdr:to>
    <xdr:cxnSp macro="">
      <xdr:nvCxnSpPr>
        <xdr:cNvPr id="836" name="直線コネクタ 835">
          <a:extLst>
            <a:ext uri="{FF2B5EF4-FFF2-40B4-BE49-F238E27FC236}">
              <a16:creationId xmlns:a16="http://schemas.microsoft.com/office/drawing/2014/main" id="{F74317AF-8F02-424A-A275-4079AA2E1571}"/>
            </a:ext>
          </a:extLst>
        </xdr:cNvPr>
        <xdr:cNvCxnSpPr/>
      </xdr:nvCxnSpPr>
      <xdr:spPr>
        <a:xfrm flipV="1">
          <a:off x="16431260" y="17949999"/>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837" name="n_1aveValue【庁舎】&#10;一人当たり面積">
          <a:extLst>
            <a:ext uri="{FF2B5EF4-FFF2-40B4-BE49-F238E27FC236}">
              <a16:creationId xmlns:a16="http://schemas.microsoft.com/office/drawing/2014/main" id="{1AE80A08-DFA6-469C-9480-C6CB5E1DAE10}"/>
            </a:ext>
          </a:extLst>
        </xdr:cNvPr>
        <xdr:cNvSpPr txBox="1"/>
      </xdr:nvSpPr>
      <xdr:spPr>
        <a:xfrm>
          <a:off x="1856112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838" name="n_2aveValue【庁舎】&#10;一人当たり面積">
          <a:extLst>
            <a:ext uri="{FF2B5EF4-FFF2-40B4-BE49-F238E27FC236}">
              <a16:creationId xmlns:a16="http://schemas.microsoft.com/office/drawing/2014/main" id="{C5C1E349-ED64-4336-9AA8-7FBD01350750}"/>
            </a:ext>
          </a:extLst>
        </xdr:cNvPr>
        <xdr:cNvSpPr txBox="1"/>
      </xdr:nvSpPr>
      <xdr:spPr>
        <a:xfrm>
          <a:off x="1777626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39" name="n_3aveValue【庁舎】&#10;一人当たり面積">
          <a:extLst>
            <a:ext uri="{FF2B5EF4-FFF2-40B4-BE49-F238E27FC236}">
              <a16:creationId xmlns:a16="http://schemas.microsoft.com/office/drawing/2014/main" id="{10620D7A-D920-477E-A72E-FBFD00ECBDBB}"/>
            </a:ext>
          </a:extLst>
        </xdr:cNvPr>
        <xdr:cNvSpPr txBox="1"/>
      </xdr:nvSpPr>
      <xdr:spPr>
        <a:xfrm>
          <a:off x="170015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840" name="n_4aveValue【庁舎】&#10;一人当たり面積">
          <a:extLst>
            <a:ext uri="{FF2B5EF4-FFF2-40B4-BE49-F238E27FC236}">
              <a16:creationId xmlns:a16="http://schemas.microsoft.com/office/drawing/2014/main" id="{2422244C-9708-4630-AA44-42BF23832765}"/>
            </a:ext>
          </a:extLst>
        </xdr:cNvPr>
        <xdr:cNvSpPr txBox="1"/>
      </xdr:nvSpPr>
      <xdr:spPr>
        <a:xfrm>
          <a:off x="162268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43015</xdr:rowOff>
    </xdr:from>
    <xdr:ext cx="469744" cy="259045"/>
    <xdr:sp macro="" textlink="">
      <xdr:nvSpPr>
        <xdr:cNvPr id="841" name="n_1mainValue【庁舎】&#10;一人当たり面積">
          <a:extLst>
            <a:ext uri="{FF2B5EF4-FFF2-40B4-BE49-F238E27FC236}">
              <a16:creationId xmlns:a16="http://schemas.microsoft.com/office/drawing/2014/main" id="{135555AC-9E10-48F3-B298-A153E4DD1BE9}"/>
            </a:ext>
          </a:extLst>
        </xdr:cNvPr>
        <xdr:cNvSpPr txBox="1"/>
      </xdr:nvSpPr>
      <xdr:spPr>
        <a:xfrm>
          <a:off x="18561127" y="1798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842" name="n_2mainValue【庁舎】&#10;一人当たり面積">
          <a:extLst>
            <a:ext uri="{FF2B5EF4-FFF2-40B4-BE49-F238E27FC236}">
              <a16:creationId xmlns:a16="http://schemas.microsoft.com/office/drawing/2014/main" id="{CEA30880-47C1-4D6D-8DD2-6A2BEDBF093E}"/>
            </a:ext>
          </a:extLst>
        </xdr:cNvPr>
        <xdr:cNvSpPr txBox="1"/>
      </xdr:nvSpPr>
      <xdr:spPr>
        <a:xfrm>
          <a:off x="1777626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54446</xdr:rowOff>
    </xdr:from>
    <xdr:ext cx="469744" cy="259045"/>
    <xdr:sp macro="" textlink="">
      <xdr:nvSpPr>
        <xdr:cNvPr id="843" name="n_3mainValue【庁舎】&#10;一人当たり面積">
          <a:extLst>
            <a:ext uri="{FF2B5EF4-FFF2-40B4-BE49-F238E27FC236}">
              <a16:creationId xmlns:a16="http://schemas.microsoft.com/office/drawing/2014/main" id="{BA87E85B-6B86-4719-AD32-F9AC6E7476EE}"/>
            </a:ext>
          </a:extLst>
        </xdr:cNvPr>
        <xdr:cNvSpPr txBox="1"/>
      </xdr:nvSpPr>
      <xdr:spPr>
        <a:xfrm>
          <a:off x="17001567" y="1799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56078</xdr:rowOff>
    </xdr:from>
    <xdr:ext cx="469744" cy="259045"/>
    <xdr:sp macro="" textlink="">
      <xdr:nvSpPr>
        <xdr:cNvPr id="844" name="n_4mainValue【庁舎】&#10;一人当たり面積">
          <a:extLst>
            <a:ext uri="{FF2B5EF4-FFF2-40B4-BE49-F238E27FC236}">
              <a16:creationId xmlns:a16="http://schemas.microsoft.com/office/drawing/2014/main" id="{51BA8A5E-1D46-473D-8BAE-5B34C24DEA18}"/>
            </a:ext>
          </a:extLst>
        </xdr:cNvPr>
        <xdr:cNvSpPr txBox="1"/>
      </xdr:nvSpPr>
      <xdr:spPr>
        <a:xfrm>
          <a:off x="16226867" y="1799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D3C0A9A8-A530-45D4-A804-9F0E714C69A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B08CA47B-0456-44DE-9D82-0C334C3681E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9E570371-C90B-4065-8F8C-C0ABDB5A4A1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類似団体と比較して、有形固定資産減価償却率が特に高くなっている施設は体育館・プール</a:t>
          </a:r>
          <a:r>
            <a:rPr lang="ja-JP" altLang="en-US" sz="1100">
              <a:solidFill>
                <a:sysClr val="windowText" lastClr="000000"/>
              </a:solidFill>
              <a:effectLst/>
              <a:latin typeface="+mn-lt"/>
              <a:ea typeface="+mn-ea"/>
              <a:cs typeface="+mn-cs"/>
            </a:rPr>
            <a:t>および一般廃棄物処理施設</a:t>
          </a:r>
          <a:r>
            <a:rPr lang="ja-JP" altLang="ja-JP" sz="1100">
              <a:solidFill>
                <a:sysClr val="windowText" lastClr="000000"/>
              </a:solidFill>
              <a:effectLst/>
              <a:latin typeface="+mn-lt"/>
              <a:ea typeface="+mn-ea"/>
              <a:cs typeface="+mn-cs"/>
            </a:rPr>
            <a:t>であり、それぞれの減価償却率は</a:t>
          </a:r>
          <a:r>
            <a:rPr lang="en-US" altLang="ja-JP" sz="1100">
              <a:solidFill>
                <a:sysClr val="windowText" lastClr="000000"/>
              </a:solidFill>
              <a:effectLst/>
              <a:latin typeface="+mn-lt"/>
              <a:ea typeface="+mn-ea"/>
              <a:cs typeface="+mn-cs"/>
            </a:rPr>
            <a:t>97.1%</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97.3%</a:t>
          </a:r>
          <a:r>
            <a:rPr lang="ja-JP" altLang="ja-JP" sz="1100">
              <a:solidFill>
                <a:sysClr val="windowText" lastClr="000000"/>
              </a:solidFill>
              <a:effectLst/>
              <a:latin typeface="+mn-lt"/>
              <a:ea typeface="+mn-ea"/>
              <a:cs typeface="+mn-cs"/>
            </a:rPr>
            <a:t>に達している。また、保健センター・保健所</a:t>
          </a:r>
          <a:r>
            <a:rPr lang="ja-JP" altLang="en-US" sz="1100">
              <a:solidFill>
                <a:sysClr val="windowText" lastClr="000000"/>
              </a:solidFill>
              <a:effectLst/>
              <a:latin typeface="+mn-lt"/>
              <a:ea typeface="+mn-ea"/>
              <a:cs typeface="+mn-cs"/>
            </a:rPr>
            <a:t>および市民会館</a:t>
          </a:r>
          <a:r>
            <a:rPr lang="ja-JP" altLang="ja-JP" sz="1100">
              <a:solidFill>
                <a:sysClr val="windowText" lastClr="000000"/>
              </a:solidFill>
              <a:effectLst/>
              <a:latin typeface="+mn-lt"/>
              <a:ea typeface="+mn-ea"/>
              <a:cs typeface="+mn-cs"/>
            </a:rPr>
            <a:t>も高い減価償却率（</a:t>
          </a:r>
          <a:r>
            <a:rPr lang="ja-JP" altLang="en-US" sz="1100">
              <a:solidFill>
                <a:sysClr val="windowText" lastClr="000000"/>
              </a:solidFill>
              <a:effectLst/>
              <a:latin typeface="+mn-lt"/>
              <a:ea typeface="+mn-ea"/>
              <a:cs typeface="+mn-cs"/>
            </a:rPr>
            <a:t>それぞれ</a:t>
          </a:r>
          <a:r>
            <a:rPr lang="en-US" altLang="ja-JP" sz="1100">
              <a:solidFill>
                <a:sysClr val="windowText" lastClr="000000"/>
              </a:solidFill>
              <a:effectLst/>
              <a:latin typeface="+mn-lt"/>
              <a:ea typeface="+mn-ea"/>
              <a:cs typeface="+mn-cs"/>
            </a:rPr>
            <a:t>78.0%</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75.1</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）を示している。</a:t>
          </a:r>
          <a:endParaRPr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体育館については屋根改修、</a:t>
          </a:r>
          <a:r>
            <a:rPr lang="ja-JP" altLang="ja-JP" sz="1100">
              <a:solidFill>
                <a:sysClr val="windowText" lastClr="000000"/>
              </a:solidFill>
              <a:effectLst/>
              <a:latin typeface="+mn-lt"/>
              <a:ea typeface="+mn-ea"/>
              <a:cs typeface="+mn-cs"/>
            </a:rPr>
            <a:t>一般廃棄物処理施設</a:t>
          </a:r>
          <a:r>
            <a:rPr lang="ja-JP" altLang="en-US"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不燃物処理場の外壁の更新</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検討</a:t>
          </a:r>
          <a:r>
            <a:rPr kumimoji="1" lang="ja-JP" altLang="en-US" sz="1100">
              <a:solidFill>
                <a:sysClr val="windowText" lastClr="000000"/>
              </a:solidFill>
              <a:effectLst/>
              <a:latin typeface="+mn-lt"/>
              <a:ea typeface="+mn-ea"/>
              <a:cs typeface="+mn-cs"/>
            </a:rPr>
            <a:t>されており</a:t>
          </a:r>
          <a:r>
            <a:rPr kumimoji="1" lang="ja-JP" altLang="ja-JP" sz="1100">
              <a:solidFill>
                <a:sysClr val="windowText" lastClr="000000"/>
              </a:solidFill>
              <a:effectLst/>
              <a:latin typeface="+mn-lt"/>
              <a:ea typeface="+mn-ea"/>
              <a:cs typeface="+mn-cs"/>
            </a:rPr>
            <a:t>、計画的な老朽化対策</a:t>
          </a:r>
          <a:r>
            <a:rPr kumimoji="1" lang="ja-JP" altLang="en-US" sz="1100">
              <a:solidFill>
                <a:sysClr val="windowText" lastClr="000000"/>
              </a:solidFill>
              <a:effectLst/>
              <a:latin typeface="+mn-lt"/>
              <a:ea typeface="+mn-ea"/>
              <a:cs typeface="+mn-cs"/>
            </a:rPr>
            <a:t>が進められている</a:t>
          </a:r>
          <a:r>
            <a:rPr kumimoji="1" lang="ja-JP" altLang="ja-JP" sz="1100">
              <a:solidFill>
                <a:sysClr val="windowText" lastClr="000000"/>
              </a:solidFill>
              <a:effectLst/>
              <a:latin typeface="+mn-lt"/>
              <a:ea typeface="+mn-ea"/>
              <a:cs typeface="+mn-cs"/>
            </a:rPr>
            <a:t>。保健センター・保健所については、経年劣化に</a:t>
          </a:r>
          <a:r>
            <a:rPr kumimoji="1" lang="ja-JP" altLang="en-US" sz="1100">
              <a:solidFill>
                <a:sysClr val="windowText" lastClr="000000"/>
              </a:solidFill>
              <a:effectLst/>
              <a:latin typeface="+mn-lt"/>
              <a:ea typeface="+mn-ea"/>
              <a:cs typeface="+mn-cs"/>
            </a:rPr>
            <a:t>よる</a:t>
          </a:r>
          <a:r>
            <a:rPr kumimoji="1" lang="ja-JP" altLang="ja-JP" sz="1100">
              <a:solidFill>
                <a:sysClr val="windowText" lastClr="000000"/>
              </a:solidFill>
              <a:effectLst/>
              <a:latin typeface="+mn-lt"/>
              <a:ea typeface="+mn-ea"/>
              <a:cs typeface="+mn-cs"/>
            </a:rPr>
            <a:t>雨漏りが</a:t>
          </a:r>
          <a:r>
            <a:rPr kumimoji="1" lang="ja-JP" altLang="en-US" sz="1100">
              <a:solidFill>
                <a:sysClr val="windowText" lastClr="000000"/>
              </a:solidFill>
              <a:effectLst/>
              <a:latin typeface="+mn-lt"/>
              <a:ea typeface="+mn-ea"/>
              <a:cs typeface="+mn-cs"/>
            </a:rPr>
            <a:t>あるため改修予定である。</a:t>
          </a:r>
          <a:r>
            <a:rPr kumimoji="1" lang="ja-JP" altLang="ja-JP" sz="1100">
              <a:solidFill>
                <a:sysClr val="windowText" lastClr="000000"/>
              </a:solidFill>
              <a:effectLst/>
              <a:latin typeface="+mn-lt"/>
              <a:ea typeface="+mn-ea"/>
              <a:cs typeface="+mn-cs"/>
            </a:rPr>
            <a:t>市民会館については、施設</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設備などの老朽化が進行しており、</a:t>
          </a:r>
          <a:r>
            <a:rPr kumimoji="1" lang="ja-JP" altLang="en-US" sz="1100">
              <a:solidFill>
                <a:sysClr val="windowText" lastClr="000000"/>
              </a:solidFill>
              <a:effectLst/>
              <a:latin typeface="+mn-lt"/>
              <a:ea typeface="+mn-ea"/>
              <a:cs typeface="+mn-cs"/>
            </a:rPr>
            <a:t>将来的には大規模な修繕が必要とされる見込みであり、</a:t>
          </a:r>
          <a:r>
            <a:rPr lang="ja-JP" altLang="en-US">
              <a:solidFill>
                <a:sysClr val="windowText" lastClr="000000"/>
              </a:solidFill>
            </a:rPr>
            <a:t>計画的な対応が求められる。</a:t>
          </a: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31_&#22823;&#37326;&#30010;&#9679;&#9675;\&#12304;&#36001;&#25919;&#29366;&#27841;&#36039;&#26009;&#38598;&#12305;_214035_&#22823;&#37326;&#30010;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31_&#22823;&#37326;&#30010;&#9679;&#9675;/&#12304;&#36001;&#25919;&#29366;&#27841;&#36039;&#26009;&#38598;&#12305;_214035_&#22823;&#37326;&#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X51">
            <v>0.8</v>
          </cell>
          <cell r="CF51">
            <v>2.5</v>
          </cell>
        </row>
        <row r="53">
          <cell r="BP53">
            <v>61.4</v>
          </cell>
          <cell r="BX53">
            <v>62.5</v>
          </cell>
          <cell r="CF53">
            <v>64</v>
          </cell>
          <cell r="CN53">
            <v>65.8</v>
          </cell>
          <cell r="CV53">
            <v>67</v>
          </cell>
        </row>
        <row r="55">
          <cell r="AN55" t="str">
            <v>類似団体内平均値</v>
          </cell>
          <cell r="BP55">
            <v>11.4</v>
          </cell>
          <cell r="BX55">
            <v>10.4</v>
          </cell>
          <cell r="CF55">
            <v>10.9</v>
          </cell>
          <cell r="CN55">
            <v>6.5</v>
          </cell>
          <cell r="CV55">
            <v>0</v>
          </cell>
        </row>
        <row r="57">
          <cell r="BP57">
            <v>60.2</v>
          </cell>
          <cell r="BX57">
            <v>61.3</v>
          </cell>
          <cell r="CF57">
            <v>62.2</v>
          </cell>
          <cell r="CN57">
            <v>63.6</v>
          </cell>
          <cell r="CV57">
            <v>64.7</v>
          </cell>
        </row>
        <row r="72">
          <cell r="BP72" t="str">
            <v>H30</v>
          </cell>
          <cell r="BX72" t="str">
            <v>R01</v>
          </cell>
          <cell r="CF72" t="str">
            <v>R02</v>
          </cell>
          <cell r="CN72" t="str">
            <v>R03</v>
          </cell>
          <cell r="CV72" t="str">
            <v>R04</v>
          </cell>
        </row>
        <row r="73">
          <cell r="AN73" t="str">
            <v>当該団体値</v>
          </cell>
          <cell r="BX73">
            <v>0.8</v>
          </cell>
          <cell r="CF73">
            <v>2.5</v>
          </cell>
        </row>
        <row r="75">
          <cell r="BP75">
            <v>2.2999999999999998</v>
          </cell>
          <cell r="BX75">
            <v>2.6</v>
          </cell>
          <cell r="CF75">
            <v>3.1</v>
          </cell>
          <cell r="CN75">
            <v>3.9</v>
          </cell>
          <cell r="CV75">
            <v>5.2</v>
          </cell>
        </row>
        <row r="77">
          <cell r="AN77" t="str">
            <v>類似団体内平均値</v>
          </cell>
          <cell r="BP77">
            <v>11.4</v>
          </cell>
          <cell r="BX77">
            <v>10.4</v>
          </cell>
          <cell r="CF77">
            <v>10.9</v>
          </cell>
          <cell r="CN77">
            <v>6.5</v>
          </cell>
          <cell r="CV77">
            <v>0</v>
          </cell>
        </row>
        <row r="79">
          <cell r="BP79">
            <v>6.7</v>
          </cell>
          <cell r="BX79">
            <v>6.6</v>
          </cell>
          <cell r="CF79">
            <v>5.9</v>
          </cell>
          <cell r="CN79">
            <v>5.9</v>
          </cell>
          <cell r="CV79">
            <v>6.1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8815449</v>
      </c>
      <c r="BO4" s="415"/>
      <c r="BP4" s="415"/>
      <c r="BQ4" s="415"/>
      <c r="BR4" s="415"/>
      <c r="BS4" s="415"/>
      <c r="BT4" s="415"/>
      <c r="BU4" s="416"/>
      <c r="BV4" s="414">
        <v>9443131</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2.7</v>
      </c>
      <c r="CU4" s="589"/>
      <c r="CV4" s="589"/>
      <c r="CW4" s="589"/>
      <c r="CX4" s="589"/>
      <c r="CY4" s="589"/>
      <c r="CZ4" s="589"/>
      <c r="DA4" s="590"/>
      <c r="DB4" s="588">
        <v>7.7</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8671339</v>
      </c>
      <c r="BO5" s="420"/>
      <c r="BP5" s="420"/>
      <c r="BQ5" s="420"/>
      <c r="BR5" s="420"/>
      <c r="BS5" s="420"/>
      <c r="BT5" s="420"/>
      <c r="BU5" s="421"/>
      <c r="BV5" s="419">
        <v>8999236</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88.4</v>
      </c>
      <c r="CU5" s="390"/>
      <c r="CV5" s="390"/>
      <c r="CW5" s="390"/>
      <c r="CX5" s="390"/>
      <c r="CY5" s="390"/>
      <c r="CZ5" s="390"/>
      <c r="DA5" s="391"/>
      <c r="DB5" s="389">
        <v>81</v>
      </c>
      <c r="DC5" s="390"/>
      <c r="DD5" s="390"/>
      <c r="DE5" s="390"/>
      <c r="DF5" s="390"/>
      <c r="DG5" s="390"/>
      <c r="DH5" s="390"/>
      <c r="DI5" s="391"/>
    </row>
    <row r="6" spans="1:119" ht="18.75" customHeight="1" x14ac:dyDescent="0.2">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96</v>
      </c>
      <c r="AV6" s="467"/>
      <c r="AW6" s="467"/>
      <c r="AX6" s="467"/>
      <c r="AY6" s="399" t="s">
        <v>104</v>
      </c>
      <c r="AZ6" s="400"/>
      <c r="BA6" s="400"/>
      <c r="BB6" s="400"/>
      <c r="BC6" s="400"/>
      <c r="BD6" s="400"/>
      <c r="BE6" s="400"/>
      <c r="BF6" s="400"/>
      <c r="BG6" s="400"/>
      <c r="BH6" s="400"/>
      <c r="BI6" s="400"/>
      <c r="BJ6" s="400"/>
      <c r="BK6" s="400"/>
      <c r="BL6" s="400"/>
      <c r="BM6" s="401"/>
      <c r="BN6" s="419">
        <v>144110</v>
      </c>
      <c r="BO6" s="420"/>
      <c r="BP6" s="420"/>
      <c r="BQ6" s="420"/>
      <c r="BR6" s="420"/>
      <c r="BS6" s="420"/>
      <c r="BT6" s="420"/>
      <c r="BU6" s="421"/>
      <c r="BV6" s="419">
        <v>443895</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90.2</v>
      </c>
      <c r="CU6" s="563"/>
      <c r="CV6" s="563"/>
      <c r="CW6" s="563"/>
      <c r="CX6" s="563"/>
      <c r="CY6" s="563"/>
      <c r="CZ6" s="563"/>
      <c r="DA6" s="564"/>
      <c r="DB6" s="562">
        <v>87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96</v>
      </c>
      <c r="AV7" s="467"/>
      <c r="AW7" s="467"/>
      <c r="AX7" s="467"/>
      <c r="AY7" s="399" t="s">
        <v>107</v>
      </c>
      <c r="AZ7" s="400"/>
      <c r="BA7" s="400"/>
      <c r="BB7" s="400"/>
      <c r="BC7" s="400"/>
      <c r="BD7" s="400"/>
      <c r="BE7" s="400"/>
      <c r="BF7" s="400"/>
      <c r="BG7" s="400"/>
      <c r="BH7" s="400"/>
      <c r="BI7" s="400"/>
      <c r="BJ7" s="400"/>
      <c r="BK7" s="400"/>
      <c r="BL7" s="400"/>
      <c r="BM7" s="401"/>
      <c r="BN7" s="419">
        <v>3478</v>
      </c>
      <c r="BO7" s="420"/>
      <c r="BP7" s="420"/>
      <c r="BQ7" s="420"/>
      <c r="BR7" s="420"/>
      <c r="BS7" s="420"/>
      <c r="BT7" s="420"/>
      <c r="BU7" s="421"/>
      <c r="BV7" s="419">
        <v>26573</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5209836</v>
      </c>
      <c r="CU7" s="420"/>
      <c r="CV7" s="420"/>
      <c r="CW7" s="420"/>
      <c r="CX7" s="420"/>
      <c r="CY7" s="420"/>
      <c r="CZ7" s="420"/>
      <c r="DA7" s="421"/>
      <c r="DB7" s="419">
        <v>5397361</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109</v>
      </c>
      <c r="AN8" s="393"/>
      <c r="AO8" s="393"/>
      <c r="AP8" s="393"/>
      <c r="AQ8" s="393"/>
      <c r="AR8" s="393"/>
      <c r="AS8" s="393"/>
      <c r="AT8" s="394"/>
      <c r="AU8" s="466" t="s">
        <v>110</v>
      </c>
      <c r="AV8" s="467"/>
      <c r="AW8" s="467"/>
      <c r="AX8" s="467"/>
      <c r="AY8" s="399" t="s">
        <v>111</v>
      </c>
      <c r="AZ8" s="400"/>
      <c r="BA8" s="400"/>
      <c r="BB8" s="400"/>
      <c r="BC8" s="400"/>
      <c r="BD8" s="400"/>
      <c r="BE8" s="400"/>
      <c r="BF8" s="400"/>
      <c r="BG8" s="400"/>
      <c r="BH8" s="400"/>
      <c r="BI8" s="400"/>
      <c r="BJ8" s="400"/>
      <c r="BK8" s="400"/>
      <c r="BL8" s="400"/>
      <c r="BM8" s="401"/>
      <c r="BN8" s="419">
        <v>140632</v>
      </c>
      <c r="BO8" s="420"/>
      <c r="BP8" s="420"/>
      <c r="BQ8" s="420"/>
      <c r="BR8" s="420"/>
      <c r="BS8" s="420"/>
      <c r="BT8" s="420"/>
      <c r="BU8" s="421"/>
      <c r="BV8" s="419">
        <v>417322</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2">
        <v>0.6</v>
      </c>
      <c r="CU8" s="523"/>
      <c r="CV8" s="523"/>
      <c r="CW8" s="523"/>
      <c r="CX8" s="523"/>
      <c r="CY8" s="523"/>
      <c r="CZ8" s="523"/>
      <c r="DA8" s="524"/>
      <c r="DB8" s="522">
        <v>0.61</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2"/>
      <c r="L9" s="553" t="s">
        <v>114</v>
      </c>
      <c r="M9" s="554"/>
      <c r="N9" s="554"/>
      <c r="O9" s="554"/>
      <c r="P9" s="554"/>
      <c r="Q9" s="555"/>
      <c r="R9" s="556">
        <v>22041</v>
      </c>
      <c r="S9" s="557"/>
      <c r="T9" s="557"/>
      <c r="U9" s="557"/>
      <c r="V9" s="558"/>
      <c r="W9" s="488" t="s">
        <v>115</v>
      </c>
      <c r="X9" s="489"/>
      <c r="Y9" s="489"/>
      <c r="Z9" s="489"/>
      <c r="AA9" s="489"/>
      <c r="AB9" s="489"/>
      <c r="AC9" s="489"/>
      <c r="AD9" s="489"/>
      <c r="AE9" s="489"/>
      <c r="AF9" s="489"/>
      <c r="AG9" s="489"/>
      <c r="AH9" s="489"/>
      <c r="AI9" s="489"/>
      <c r="AJ9" s="489"/>
      <c r="AK9" s="489"/>
      <c r="AL9" s="559"/>
      <c r="AM9" s="478" t="s">
        <v>116</v>
      </c>
      <c r="AN9" s="393"/>
      <c r="AO9" s="393"/>
      <c r="AP9" s="393"/>
      <c r="AQ9" s="393"/>
      <c r="AR9" s="393"/>
      <c r="AS9" s="393"/>
      <c r="AT9" s="394"/>
      <c r="AU9" s="466" t="s">
        <v>117</v>
      </c>
      <c r="AV9" s="467"/>
      <c r="AW9" s="467"/>
      <c r="AX9" s="467"/>
      <c r="AY9" s="399" t="s">
        <v>118</v>
      </c>
      <c r="AZ9" s="400"/>
      <c r="BA9" s="400"/>
      <c r="BB9" s="400"/>
      <c r="BC9" s="400"/>
      <c r="BD9" s="400"/>
      <c r="BE9" s="400"/>
      <c r="BF9" s="400"/>
      <c r="BG9" s="400"/>
      <c r="BH9" s="400"/>
      <c r="BI9" s="400"/>
      <c r="BJ9" s="400"/>
      <c r="BK9" s="400"/>
      <c r="BL9" s="400"/>
      <c r="BM9" s="401"/>
      <c r="BN9" s="419">
        <v>-276690</v>
      </c>
      <c r="BO9" s="420"/>
      <c r="BP9" s="420"/>
      <c r="BQ9" s="420"/>
      <c r="BR9" s="420"/>
      <c r="BS9" s="420"/>
      <c r="BT9" s="420"/>
      <c r="BU9" s="421"/>
      <c r="BV9" s="419">
        <v>81638</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12</v>
      </c>
      <c r="CU9" s="390"/>
      <c r="CV9" s="390"/>
      <c r="CW9" s="390"/>
      <c r="CX9" s="390"/>
      <c r="CY9" s="390"/>
      <c r="CZ9" s="390"/>
      <c r="DA9" s="391"/>
      <c r="DB9" s="389">
        <v>10.3</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120</v>
      </c>
      <c r="M10" s="393"/>
      <c r="N10" s="393"/>
      <c r="O10" s="393"/>
      <c r="P10" s="393"/>
      <c r="Q10" s="394"/>
      <c r="R10" s="395">
        <v>23453</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96</v>
      </c>
      <c r="AV10" s="467"/>
      <c r="AW10" s="467"/>
      <c r="AX10" s="467"/>
      <c r="AY10" s="399" t="s">
        <v>122</v>
      </c>
      <c r="AZ10" s="400"/>
      <c r="BA10" s="400"/>
      <c r="BB10" s="400"/>
      <c r="BC10" s="400"/>
      <c r="BD10" s="400"/>
      <c r="BE10" s="400"/>
      <c r="BF10" s="400"/>
      <c r="BG10" s="400"/>
      <c r="BH10" s="400"/>
      <c r="BI10" s="400"/>
      <c r="BJ10" s="400"/>
      <c r="BK10" s="400"/>
      <c r="BL10" s="400"/>
      <c r="BM10" s="401"/>
      <c r="BN10" s="419">
        <v>246</v>
      </c>
      <c r="BO10" s="420"/>
      <c r="BP10" s="420"/>
      <c r="BQ10" s="420"/>
      <c r="BR10" s="420"/>
      <c r="BS10" s="420"/>
      <c r="BT10" s="420"/>
      <c r="BU10" s="421"/>
      <c r="BV10" s="419">
        <v>148306</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8" t="s">
        <v>126</v>
      </c>
      <c r="AN11" s="393"/>
      <c r="AO11" s="393"/>
      <c r="AP11" s="393"/>
      <c r="AQ11" s="393"/>
      <c r="AR11" s="393"/>
      <c r="AS11" s="393"/>
      <c r="AT11" s="394"/>
      <c r="AU11" s="466" t="s">
        <v>96</v>
      </c>
      <c r="AV11" s="467"/>
      <c r="AW11" s="467"/>
      <c r="AX11" s="467"/>
      <c r="AY11" s="399" t="s">
        <v>127</v>
      </c>
      <c r="AZ11" s="400"/>
      <c r="BA11" s="400"/>
      <c r="BB11" s="400"/>
      <c r="BC11" s="400"/>
      <c r="BD11" s="400"/>
      <c r="BE11" s="400"/>
      <c r="BF11" s="400"/>
      <c r="BG11" s="400"/>
      <c r="BH11" s="400"/>
      <c r="BI11" s="400"/>
      <c r="BJ11" s="400"/>
      <c r="BK11" s="400"/>
      <c r="BL11" s="400"/>
      <c r="BM11" s="401"/>
      <c r="BN11" s="419">
        <v>51692</v>
      </c>
      <c r="BO11" s="420"/>
      <c r="BP11" s="420"/>
      <c r="BQ11" s="420"/>
      <c r="BR11" s="420"/>
      <c r="BS11" s="420"/>
      <c r="BT11" s="420"/>
      <c r="BU11" s="421"/>
      <c r="BV11" s="419">
        <v>0</v>
      </c>
      <c r="BW11" s="420"/>
      <c r="BX11" s="420"/>
      <c r="BY11" s="420"/>
      <c r="BZ11" s="420"/>
      <c r="CA11" s="420"/>
      <c r="CB11" s="420"/>
      <c r="CC11" s="421"/>
      <c r="CD11" s="428" t="s">
        <v>128</v>
      </c>
      <c r="CE11" s="373"/>
      <c r="CF11" s="373"/>
      <c r="CG11" s="373"/>
      <c r="CH11" s="373"/>
      <c r="CI11" s="373"/>
      <c r="CJ11" s="373"/>
      <c r="CK11" s="373"/>
      <c r="CL11" s="373"/>
      <c r="CM11" s="373"/>
      <c r="CN11" s="373"/>
      <c r="CO11" s="373"/>
      <c r="CP11" s="373"/>
      <c r="CQ11" s="373"/>
      <c r="CR11" s="373"/>
      <c r="CS11" s="429"/>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2">
      <c r="A12" s="181"/>
      <c r="B12" s="525" t="s">
        <v>130</v>
      </c>
      <c r="C12" s="526"/>
      <c r="D12" s="526"/>
      <c r="E12" s="526"/>
      <c r="F12" s="526"/>
      <c r="G12" s="526"/>
      <c r="H12" s="526"/>
      <c r="I12" s="526"/>
      <c r="J12" s="526"/>
      <c r="K12" s="527"/>
      <c r="L12" s="534" t="s">
        <v>131</v>
      </c>
      <c r="M12" s="535"/>
      <c r="N12" s="535"/>
      <c r="O12" s="535"/>
      <c r="P12" s="535"/>
      <c r="Q12" s="536"/>
      <c r="R12" s="537">
        <v>22056</v>
      </c>
      <c r="S12" s="538"/>
      <c r="T12" s="538"/>
      <c r="U12" s="538"/>
      <c r="V12" s="539"/>
      <c r="W12" s="540" t="s">
        <v>1</v>
      </c>
      <c r="X12" s="467"/>
      <c r="Y12" s="467"/>
      <c r="Z12" s="467"/>
      <c r="AA12" s="467"/>
      <c r="AB12" s="541"/>
      <c r="AC12" s="542" t="s">
        <v>132</v>
      </c>
      <c r="AD12" s="543"/>
      <c r="AE12" s="543"/>
      <c r="AF12" s="543"/>
      <c r="AG12" s="544"/>
      <c r="AH12" s="542" t="s">
        <v>133</v>
      </c>
      <c r="AI12" s="543"/>
      <c r="AJ12" s="543"/>
      <c r="AK12" s="543"/>
      <c r="AL12" s="545"/>
      <c r="AM12" s="478" t="s">
        <v>134</v>
      </c>
      <c r="AN12" s="393"/>
      <c r="AO12" s="393"/>
      <c r="AP12" s="393"/>
      <c r="AQ12" s="393"/>
      <c r="AR12" s="393"/>
      <c r="AS12" s="393"/>
      <c r="AT12" s="394"/>
      <c r="AU12" s="466" t="s">
        <v>110</v>
      </c>
      <c r="AV12" s="467"/>
      <c r="AW12" s="467"/>
      <c r="AX12" s="467"/>
      <c r="AY12" s="399" t="s">
        <v>135</v>
      </c>
      <c r="AZ12" s="400"/>
      <c r="BA12" s="400"/>
      <c r="BB12" s="400"/>
      <c r="BC12" s="400"/>
      <c r="BD12" s="400"/>
      <c r="BE12" s="400"/>
      <c r="BF12" s="400"/>
      <c r="BG12" s="400"/>
      <c r="BH12" s="400"/>
      <c r="BI12" s="400"/>
      <c r="BJ12" s="400"/>
      <c r="BK12" s="400"/>
      <c r="BL12" s="400"/>
      <c r="BM12" s="401"/>
      <c r="BN12" s="419">
        <v>49000</v>
      </c>
      <c r="BO12" s="420"/>
      <c r="BP12" s="420"/>
      <c r="BQ12" s="420"/>
      <c r="BR12" s="420"/>
      <c r="BS12" s="420"/>
      <c r="BT12" s="420"/>
      <c r="BU12" s="421"/>
      <c r="BV12" s="419">
        <v>0</v>
      </c>
      <c r="BW12" s="420"/>
      <c r="BX12" s="420"/>
      <c r="BY12" s="420"/>
      <c r="BZ12" s="420"/>
      <c r="CA12" s="420"/>
      <c r="CB12" s="420"/>
      <c r="CC12" s="421"/>
      <c r="CD12" s="428" t="s">
        <v>136</v>
      </c>
      <c r="CE12" s="373"/>
      <c r="CF12" s="373"/>
      <c r="CG12" s="373"/>
      <c r="CH12" s="373"/>
      <c r="CI12" s="373"/>
      <c r="CJ12" s="373"/>
      <c r="CK12" s="373"/>
      <c r="CL12" s="373"/>
      <c r="CM12" s="373"/>
      <c r="CN12" s="373"/>
      <c r="CO12" s="373"/>
      <c r="CP12" s="373"/>
      <c r="CQ12" s="373"/>
      <c r="CR12" s="373"/>
      <c r="CS12" s="429"/>
      <c r="CT12" s="522" t="s">
        <v>137</v>
      </c>
      <c r="CU12" s="523"/>
      <c r="CV12" s="523"/>
      <c r="CW12" s="523"/>
      <c r="CX12" s="523"/>
      <c r="CY12" s="523"/>
      <c r="CZ12" s="523"/>
      <c r="DA12" s="524"/>
      <c r="DB12" s="522" t="s">
        <v>138</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139</v>
      </c>
      <c r="N13" s="510"/>
      <c r="O13" s="510"/>
      <c r="P13" s="510"/>
      <c r="Q13" s="511"/>
      <c r="R13" s="512">
        <v>21659</v>
      </c>
      <c r="S13" s="513"/>
      <c r="T13" s="513"/>
      <c r="U13" s="513"/>
      <c r="V13" s="514"/>
      <c r="W13" s="500" t="s">
        <v>140</v>
      </c>
      <c r="X13" s="442"/>
      <c r="Y13" s="442"/>
      <c r="Z13" s="442"/>
      <c r="AA13" s="442"/>
      <c r="AB13" s="443"/>
      <c r="AC13" s="395">
        <v>623</v>
      </c>
      <c r="AD13" s="396"/>
      <c r="AE13" s="396"/>
      <c r="AF13" s="396"/>
      <c r="AG13" s="397"/>
      <c r="AH13" s="395">
        <v>738</v>
      </c>
      <c r="AI13" s="396"/>
      <c r="AJ13" s="396"/>
      <c r="AK13" s="396"/>
      <c r="AL13" s="398"/>
      <c r="AM13" s="478" t="s">
        <v>141</v>
      </c>
      <c r="AN13" s="393"/>
      <c r="AO13" s="393"/>
      <c r="AP13" s="393"/>
      <c r="AQ13" s="393"/>
      <c r="AR13" s="393"/>
      <c r="AS13" s="393"/>
      <c r="AT13" s="394"/>
      <c r="AU13" s="466" t="s">
        <v>142</v>
      </c>
      <c r="AV13" s="467"/>
      <c r="AW13" s="467"/>
      <c r="AX13" s="467"/>
      <c r="AY13" s="399" t="s">
        <v>143</v>
      </c>
      <c r="AZ13" s="400"/>
      <c r="BA13" s="400"/>
      <c r="BB13" s="400"/>
      <c r="BC13" s="400"/>
      <c r="BD13" s="400"/>
      <c r="BE13" s="400"/>
      <c r="BF13" s="400"/>
      <c r="BG13" s="400"/>
      <c r="BH13" s="400"/>
      <c r="BI13" s="400"/>
      <c r="BJ13" s="400"/>
      <c r="BK13" s="400"/>
      <c r="BL13" s="400"/>
      <c r="BM13" s="401"/>
      <c r="BN13" s="419">
        <v>-273752</v>
      </c>
      <c r="BO13" s="420"/>
      <c r="BP13" s="420"/>
      <c r="BQ13" s="420"/>
      <c r="BR13" s="420"/>
      <c r="BS13" s="420"/>
      <c r="BT13" s="420"/>
      <c r="BU13" s="421"/>
      <c r="BV13" s="419">
        <v>229944</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5.2</v>
      </c>
      <c r="CU13" s="390"/>
      <c r="CV13" s="390"/>
      <c r="CW13" s="390"/>
      <c r="CX13" s="390"/>
      <c r="CY13" s="390"/>
      <c r="CZ13" s="390"/>
      <c r="DA13" s="391"/>
      <c r="DB13" s="389">
        <v>3.9</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145</v>
      </c>
      <c r="M14" s="546"/>
      <c r="N14" s="546"/>
      <c r="O14" s="546"/>
      <c r="P14" s="546"/>
      <c r="Q14" s="547"/>
      <c r="R14" s="512">
        <v>22347</v>
      </c>
      <c r="S14" s="513"/>
      <c r="T14" s="513"/>
      <c r="U14" s="513"/>
      <c r="V14" s="514"/>
      <c r="W14" s="515"/>
      <c r="X14" s="445"/>
      <c r="Y14" s="445"/>
      <c r="Z14" s="445"/>
      <c r="AA14" s="445"/>
      <c r="AB14" s="446"/>
      <c r="AC14" s="505">
        <v>5.7</v>
      </c>
      <c r="AD14" s="506"/>
      <c r="AE14" s="506"/>
      <c r="AF14" s="506"/>
      <c r="AG14" s="507"/>
      <c r="AH14" s="505">
        <v>6.3</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6" t="s">
        <v>137</v>
      </c>
      <c r="CU14" s="517"/>
      <c r="CV14" s="517"/>
      <c r="CW14" s="517"/>
      <c r="CX14" s="517"/>
      <c r="CY14" s="517"/>
      <c r="CZ14" s="517"/>
      <c r="DA14" s="518"/>
      <c r="DB14" s="516" t="s">
        <v>147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148</v>
      </c>
      <c r="N15" s="510"/>
      <c r="O15" s="510"/>
      <c r="P15" s="510"/>
      <c r="Q15" s="511"/>
      <c r="R15" s="512">
        <v>21981</v>
      </c>
      <c r="S15" s="513"/>
      <c r="T15" s="513"/>
      <c r="U15" s="513"/>
      <c r="V15" s="514"/>
      <c r="W15" s="500" t="s">
        <v>149</v>
      </c>
      <c r="X15" s="442"/>
      <c r="Y15" s="442"/>
      <c r="Z15" s="442"/>
      <c r="AA15" s="442"/>
      <c r="AB15" s="443"/>
      <c r="AC15" s="395">
        <v>3687</v>
      </c>
      <c r="AD15" s="396"/>
      <c r="AE15" s="396"/>
      <c r="AF15" s="396"/>
      <c r="AG15" s="397"/>
      <c r="AH15" s="395">
        <v>4070</v>
      </c>
      <c r="AI15" s="396"/>
      <c r="AJ15" s="396"/>
      <c r="AK15" s="396"/>
      <c r="AL15" s="398"/>
      <c r="AM15" s="478"/>
      <c r="AN15" s="393"/>
      <c r="AO15" s="393"/>
      <c r="AP15" s="393"/>
      <c r="AQ15" s="393"/>
      <c r="AR15" s="393"/>
      <c r="AS15" s="393"/>
      <c r="AT15" s="394"/>
      <c r="AU15" s="466"/>
      <c r="AV15" s="467"/>
      <c r="AW15" s="467"/>
      <c r="AX15" s="467"/>
      <c r="AY15" s="411" t="s">
        <v>150</v>
      </c>
      <c r="AZ15" s="412"/>
      <c r="BA15" s="412"/>
      <c r="BB15" s="412"/>
      <c r="BC15" s="412"/>
      <c r="BD15" s="412"/>
      <c r="BE15" s="412"/>
      <c r="BF15" s="412"/>
      <c r="BG15" s="412"/>
      <c r="BH15" s="412"/>
      <c r="BI15" s="412"/>
      <c r="BJ15" s="412"/>
      <c r="BK15" s="412"/>
      <c r="BL15" s="412"/>
      <c r="BM15" s="413"/>
      <c r="BN15" s="414">
        <v>2606834</v>
      </c>
      <c r="BO15" s="415"/>
      <c r="BP15" s="415"/>
      <c r="BQ15" s="415"/>
      <c r="BR15" s="415"/>
      <c r="BS15" s="415"/>
      <c r="BT15" s="415"/>
      <c r="BU15" s="416"/>
      <c r="BV15" s="414">
        <v>2517927</v>
      </c>
      <c r="BW15" s="415"/>
      <c r="BX15" s="415"/>
      <c r="BY15" s="415"/>
      <c r="BZ15" s="415"/>
      <c r="CA15" s="415"/>
      <c r="CB15" s="415"/>
      <c r="CC15" s="416"/>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152</v>
      </c>
      <c r="M16" s="503"/>
      <c r="N16" s="503"/>
      <c r="O16" s="503"/>
      <c r="P16" s="503"/>
      <c r="Q16" s="504"/>
      <c r="R16" s="497" t="s">
        <v>153</v>
      </c>
      <c r="S16" s="498"/>
      <c r="T16" s="498"/>
      <c r="U16" s="498"/>
      <c r="V16" s="499"/>
      <c r="W16" s="515"/>
      <c r="X16" s="445"/>
      <c r="Y16" s="445"/>
      <c r="Z16" s="445"/>
      <c r="AA16" s="445"/>
      <c r="AB16" s="446"/>
      <c r="AC16" s="505">
        <v>34</v>
      </c>
      <c r="AD16" s="506"/>
      <c r="AE16" s="506"/>
      <c r="AF16" s="506"/>
      <c r="AG16" s="507"/>
      <c r="AH16" s="505">
        <v>34.6</v>
      </c>
      <c r="AI16" s="506"/>
      <c r="AJ16" s="506"/>
      <c r="AK16" s="506"/>
      <c r="AL16" s="508"/>
      <c r="AM16" s="478"/>
      <c r="AN16" s="393"/>
      <c r="AO16" s="393"/>
      <c r="AP16" s="393"/>
      <c r="AQ16" s="393"/>
      <c r="AR16" s="393"/>
      <c r="AS16" s="393"/>
      <c r="AT16" s="394"/>
      <c r="AU16" s="466"/>
      <c r="AV16" s="467"/>
      <c r="AW16" s="467"/>
      <c r="AX16" s="467"/>
      <c r="AY16" s="399" t="s">
        <v>154</v>
      </c>
      <c r="AZ16" s="400"/>
      <c r="BA16" s="400"/>
      <c r="BB16" s="400"/>
      <c r="BC16" s="400"/>
      <c r="BD16" s="400"/>
      <c r="BE16" s="400"/>
      <c r="BF16" s="400"/>
      <c r="BG16" s="400"/>
      <c r="BH16" s="400"/>
      <c r="BI16" s="400"/>
      <c r="BJ16" s="400"/>
      <c r="BK16" s="400"/>
      <c r="BL16" s="400"/>
      <c r="BM16" s="401"/>
      <c r="BN16" s="419">
        <v>4453840</v>
      </c>
      <c r="BO16" s="420"/>
      <c r="BP16" s="420"/>
      <c r="BQ16" s="420"/>
      <c r="BR16" s="420"/>
      <c r="BS16" s="420"/>
      <c r="BT16" s="420"/>
      <c r="BU16" s="421"/>
      <c r="BV16" s="419">
        <v>4395872</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155</v>
      </c>
      <c r="N17" s="495"/>
      <c r="O17" s="495"/>
      <c r="P17" s="495"/>
      <c r="Q17" s="496"/>
      <c r="R17" s="497" t="s">
        <v>156</v>
      </c>
      <c r="S17" s="498"/>
      <c r="T17" s="498"/>
      <c r="U17" s="498"/>
      <c r="V17" s="499"/>
      <c r="W17" s="500" t="s">
        <v>157</v>
      </c>
      <c r="X17" s="442"/>
      <c r="Y17" s="442"/>
      <c r="Z17" s="442"/>
      <c r="AA17" s="442"/>
      <c r="AB17" s="443"/>
      <c r="AC17" s="395">
        <v>6537</v>
      </c>
      <c r="AD17" s="396"/>
      <c r="AE17" s="396"/>
      <c r="AF17" s="396"/>
      <c r="AG17" s="397"/>
      <c r="AH17" s="395">
        <v>6940</v>
      </c>
      <c r="AI17" s="396"/>
      <c r="AJ17" s="396"/>
      <c r="AK17" s="396"/>
      <c r="AL17" s="398"/>
      <c r="AM17" s="478"/>
      <c r="AN17" s="393"/>
      <c r="AO17" s="393"/>
      <c r="AP17" s="393"/>
      <c r="AQ17" s="393"/>
      <c r="AR17" s="393"/>
      <c r="AS17" s="393"/>
      <c r="AT17" s="394"/>
      <c r="AU17" s="466"/>
      <c r="AV17" s="467"/>
      <c r="AW17" s="467"/>
      <c r="AX17" s="467"/>
      <c r="AY17" s="399" t="s">
        <v>158</v>
      </c>
      <c r="AZ17" s="400"/>
      <c r="BA17" s="400"/>
      <c r="BB17" s="400"/>
      <c r="BC17" s="400"/>
      <c r="BD17" s="400"/>
      <c r="BE17" s="400"/>
      <c r="BF17" s="400"/>
      <c r="BG17" s="400"/>
      <c r="BH17" s="400"/>
      <c r="BI17" s="400"/>
      <c r="BJ17" s="400"/>
      <c r="BK17" s="400"/>
      <c r="BL17" s="400"/>
      <c r="BM17" s="401"/>
      <c r="BN17" s="419">
        <v>3258434</v>
      </c>
      <c r="BO17" s="420"/>
      <c r="BP17" s="420"/>
      <c r="BQ17" s="420"/>
      <c r="BR17" s="420"/>
      <c r="BS17" s="420"/>
      <c r="BT17" s="420"/>
      <c r="BU17" s="421"/>
      <c r="BV17" s="419">
        <v>3141732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159</v>
      </c>
      <c r="C18" s="472"/>
      <c r="D18" s="472"/>
      <c r="E18" s="473"/>
      <c r="F18" s="473"/>
      <c r="G18" s="473"/>
      <c r="H18" s="473"/>
      <c r="I18" s="473"/>
      <c r="J18" s="473"/>
      <c r="K18" s="473"/>
      <c r="L18" s="474">
        <v>34.200000000000003</v>
      </c>
      <c r="M18" s="474"/>
      <c r="N18" s="474"/>
      <c r="O18" s="474"/>
      <c r="P18" s="474"/>
      <c r="Q18" s="474"/>
      <c r="R18" s="475"/>
      <c r="S18" s="475"/>
      <c r="T18" s="475"/>
      <c r="U18" s="475"/>
      <c r="V18" s="476"/>
      <c r="W18" s="490"/>
      <c r="X18" s="491"/>
      <c r="Y18" s="491"/>
      <c r="Z18" s="491"/>
      <c r="AA18" s="491"/>
      <c r="AB18" s="501"/>
      <c r="AC18" s="383">
        <v>60.3</v>
      </c>
      <c r="AD18" s="384"/>
      <c r="AE18" s="384"/>
      <c r="AF18" s="384"/>
      <c r="AG18" s="477"/>
      <c r="AH18" s="383">
        <v>59.1</v>
      </c>
      <c r="AI18" s="384"/>
      <c r="AJ18" s="384"/>
      <c r="AK18" s="384"/>
      <c r="AL18" s="385"/>
      <c r="AM18" s="478"/>
      <c r="AN18" s="393"/>
      <c r="AO18" s="393"/>
      <c r="AP18" s="393"/>
      <c r="AQ18" s="393"/>
      <c r="AR18" s="393"/>
      <c r="AS18" s="393"/>
      <c r="AT18" s="394"/>
      <c r="AU18" s="466"/>
      <c r="AV18" s="467"/>
      <c r="AW18" s="467"/>
      <c r="AX18" s="467"/>
      <c r="AY18" s="399" t="s">
        <v>160</v>
      </c>
      <c r="AZ18" s="400"/>
      <c r="BA18" s="400"/>
      <c r="BB18" s="400"/>
      <c r="BC18" s="400"/>
      <c r="BD18" s="400"/>
      <c r="BE18" s="400"/>
      <c r="BF18" s="400"/>
      <c r="BG18" s="400"/>
      <c r="BH18" s="400"/>
      <c r="BI18" s="400"/>
      <c r="BJ18" s="400"/>
      <c r="BK18" s="400"/>
      <c r="BL18" s="400"/>
      <c r="BM18" s="401"/>
      <c r="BN18" s="419">
        <v>4683839</v>
      </c>
      <c r="BO18" s="420"/>
      <c r="BP18" s="420"/>
      <c r="BQ18" s="420"/>
      <c r="BR18" s="420"/>
      <c r="BS18" s="420"/>
      <c r="BT18" s="420"/>
      <c r="BU18" s="421"/>
      <c r="BV18" s="419">
        <v>4490543</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161</v>
      </c>
      <c r="C19" s="472"/>
      <c r="D19" s="472"/>
      <c r="E19" s="473"/>
      <c r="F19" s="473"/>
      <c r="G19" s="473"/>
      <c r="H19" s="473"/>
      <c r="I19" s="473"/>
      <c r="J19" s="473"/>
      <c r="K19" s="473"/>
      <c r="L19" s="479">
        <v>644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162</v>
      </c>
      <c r="AZ19" s="400"/>
      <c r="BA19" s="400"/>
      <c r="BB19" s="400"/>
      <c r="BC19" s="400"/>
      <c r="BD19" s="400"/>
      <c r="BE19" s="400"/>
      <c r="BF19" s="400"/>
      <c r="BG19" s="400"/>
      <c r="BH19" s="400"/>
      <c r="BI19" s="400"/>
      <c r="BJ19" s="400"/>
      <c r="BK19" s="400"/>
      <c r="BL19" s="400"/>
      <c r="BM19" s="401"/>
      <c r="BN19" s="419">
        <v>6063698</v>
      </c>
      <c r="BO19" s="420"/>
      <c r="BP19" s="420"/>
      <c r="BQ19" s="420"/>
      <c r="BR19" s="420"/>
      <c r="BS19" s="420"/>
      <c r="BT19" s="420"/>
      <c r="BU19" s="421"/>
      <c r="BV19" s="419">
        <v>5961725</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163</v>
      </c>
      <c r="C20" s="472"/>
      <c r="D20" s="472"/>
      <c r="E20" s="473"/>
      <c r="F20" s="473"/>
      <c r="G20" s="473"/>
      <c r="H20" s="473"/>
      <c r="I20" s="473"/>
      <c r="J20" s="473"/>
      <c r="K20" s="473"/>
      <c r="L20" s="479">
        <v>7547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164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165</v>
      </c>
      <c r="C22" s="433"/>
      <c r="D22" s="434"/>
      <c r="E22" s="441" t="s">
        <v>1</v>
      </c>
      <c r="F22" s="442"/>
      <c r="G22" s="442"/>
      <c r="H22" s="442"/>
      <c r="I22" s="442"/>
      <c r="J22" s="442"/>
      <c r="K22" s="443"/>
      <c r="L22" s="441" t="s">
        <v>166</v>
      </c>
      <c r="M22" s="442"/>
      <c r="N22" s="442"/>
      <c r="O22" s="442"/>
      <c r="P22" s="443"/>
      <c r="Q22" s="447" t="s">
        <v>167</v>
      </c>
      <c r="R22" s="448"/>
      <c r="S22" s="448"/>
      <c r="T22" s="448"/>
      <c r="U22" s="448"/>
      <c r="V22" s="449"/>
      <c r="W22" s="453" t="s">
        <v>168</v>
      </c>
      <c r="X22" s="433"/>
      <c r="Y22" s="434"/>
      <c r="Z22" s="441" t="s">
        <v>1</v>
      </c>
      <c r="AA22" s="442"/>
      <c r="AB22" s="442"/>
      <c r="AC22" s="442"/>
      <c r="AD22" s="442"/>
      <c r="AE22" s="442"/>
      <c r="AF22" s="442"/>
      <c r="AG22" s="443"/>
      <c r="AH22" s="458" t="s">
        <v>169</v>
      </c>
      <c r="AI22" s="442"/>
      <c r="AJ22" s="442"/>
      <c r="AK22" s="442"/>
      <c r="AL22" s="443"/>
      <c r="AM22" s="458" t="s">
        <v>170</v>
      </c>
      <c r="AN22" s="459"/>
      <c r="AO22" s="459"/>
      <c r="AP22" s="459"/>
      <c r="AQ22" s="459"/>
      <c r="AR22" s="460"/>
      <c r="AS22" s="447" t="s">
        <v>167</v>
      </c>
      <c r="AT22" s="448"/>
      <c r="AU22" s="448"/>
      <c r="AV22" s="448"/>
      <c r="AW22" s="448"/>
      <c r="AX22" s="464"/>
      <c r="AY22" s="411" t="s">
        <v>171</v>
      </c>
      <c r="AZ22" s="412"/>
      <c r="BA22" s="412"/>
      <c r="BB22" s="412"/>
      <c r="BC22" s="412"/>
      <c r="BD22" s="412"/>
      <c r="BE22" s="412"/>
      <c r="BF22" s="412"/>
      <c r="BG22" s="412"/>
      <c r="BH22" s="412"/>
      <c r="BI22" s="412"/>
      <c r="BJ22" s="412"/>
      <c r="BK22" s="412"/>
      <c r="BL22" s="412"/>
      <c r="BM22" s="413"/>
      <c r="BN22" s="414">
        <v>7306513</v>
      </c>
      <c r="BO22" s="415"/>
      <c r="BP22" s="415"/>
      <c r="BQ22" s="415"/>
      <c r="BR22" s="415"/>
      <c r="BS22" s="415"/>
      <c r="BT22" s="415"/>
      <c r="BU22" s="416"/>
      <c r="BV22" s="414">
        <v>7566758</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172</v>
      </c>
      <c r="AZ23" s="400"/>
      <c r="BA23" s="400"/>
      <c r="BB23" s="400"/>
      <c r="BC23" s="400"/>
      <c r="BD23" s="400"/>
      <c r="BE23" s="400"/>
      <c r="BF23" s="400"/>
      <c r="BG23" s="400"/>
      <c r="BH23" s="400"/>
      <c r="BI23" s="400"/>
      <c r="BJ23" s="400"/>
      <c r="BK23" s="400"/>
      <c r="BL23" s="400"/>
      <c r="BM23" s="401"/>
      <c r="BN23" s="419">
        <v>4787703</v>
      </c>
      <c r="BO23" s="420"/>
      <c r="BP23" s="420"/>
      <c r="BQ23" s="420"/>
      <c r="BR23" s="420"/>
      <c r="BS23" s="420"/>
      <c r="BT23" s="420"/>
      <c r="BU23" s="421"/>
      <c r="BV23" s="419">
        <v>4774411</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173</v>
      </c>
      <c r="F24" s="393"/>
      <c r="G24" s="393"/>
      <c r="H24" s="393"/>
      <c r="I24" s="393"/>
      <c r="J24" s="393"/>
      <c r="K24" s="394"/>
      <c r="L24" s="395">
        <v>1</v>
      </c>
      <c r="M24" s="396"/>
      <c r="N24" s="396"/>
      <c r="O24" s="396"/>
      <c r="P24" s="397"/>
      <c r="Q24" s="395">
        <v>7200</v>
      </c>
      <c r="R24" s="396"/>
      <c r="S24" s="396"/>
      <c r="T24" s="396"/>
      <c r="U24" s="396"/>
      <c r="V24" s="397"/>
      <c r="W24" s="454"/>
      <c r="X24" s="436"/>
      <c r="Y24" s="437"/>
      <c r="Z24" s="392" t="s">
        <v>174</v>
      </c>
      <c r="AA24" s="393"/>
      <c r="AB24" s="393"/>
      <c r="AC24" s="393"/>
      <c r="AD24" s="393"/>
      <c r="AE24" s="393"/>
      <c r="AF24" s="393"/>
      <c r="AG24" s="394"/>
      <c r="AH24" s="395">
        <v>143</v>
      </c>
      <c r="AI24" s="396"/>
      <c r="AJ24" s="396"/>
      <c r="AK24" s="396"/>
      <c r="AL24" s="397"/>
      <c r="AM24" s="395">
        <v>418275</v>
      </c>
      <c r="AN24" s="396"/>
      <c r="AO24" s="396"/>
      <c r="AP24" s="396"/>
      <c r="AQ24" s="396"/>
      <c r="AR24" s="397"/>
      <c r="AS24" s="395">
        <v>2925</v>
      </c>
      <c r="AT24" s="396"/>
      <c r="AU24" s="396"/>
      <c r="AV24" s="396"/>
      <c r="AW24" s="396"/>
      <c r="AX24" s="398"/>
      <c r="AY24" s="386" t="s">
        <v>175</v>
      </c>
      <c r="AZ24" s="387"/>
      <c r="BA24" s="387"/>
      <c r="BB24" s="387"/>
      <c r="BC24" s="387"/>
      <c r="BD24" s="387"/>
      <c r="BE24" s="387"/>
      <c r="BF24" s="387"/>
      <c r="BG24" s="387"/>
      <c r="BH24" s="387"/>
      <c r="BI24" s="387"/>
      <c r="BJ24" s="387"/>
      <c r="BK24" s="387"/>
      <c r="BL24" s="387"/>
      <c r="BM24" s="388"/>
      <c r="BN24" s="419">
        <v>3455292</v>
      </c>
      <c r="BO24" s="420"/>
      <c r="BP24" s="420"/>
      <c r="BQ24" s="420"/>
      <c r="BR24" s="420"/>
      <c r="BS24" s="420"/>
      <c r="BT24" s="420"/>
      <c r="BU24" s="421"/>
      <c r="BV24" s="419">
        <v>3446996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176</v>
      </c>
      <c r="F25" s="393"/>
      <c r="G25" s="393"/>
      <c r="H25" s="393"/>
      <c r="I25" s="393"/>
      <c r="J25" s="393"/>
      <c r="K25" s="394"/>
      <c r="L25" s="395">
        <v>1</v>
      </c>
      <c r="M25" s="396"/>
      <c r="N25" s="396"/>
      <c r="O25" s="396"/>
      <c r="P25" s="397"/>
      <c r="Q25" s="395">
        <v>5800</v>
      </c>
      <c r="R25" s="396"/>
      <c r="S25" s="396"/>
      <c r="T25" s="396"/>
      <c r="U25" s="396"/>
      <c r="V25" s="397"/>
      <c r="W25" s="454"/>
      <c r="X25" s="436"/>
      <c r="Y25" s="437"/>
      <c r="Z25" s="392" t="s">
        <v>177</v>
      </c>
      <c r="AA25" s="393"/>
      <c r="AB25" s="393"/>
      <c r="AC25" s="393"/>
      <c r="AD25" s="393"/>
      <c r="AE25" s="393"/>
      <c r="AF25" s="393"/>
      <c r="AG25" s="394"/>
      <c r="AH25" s="395" t="s">
        <v>137</v>
      </c>
      <c r="AI25" s="396"/>
      <c r="AJ25" s="396"/>
      <c r="AK25" s="396"/>
      <c r="AL25" s="397"/>
      <c r="AM25" s="395" t="s">
        <v>137</v>
      </c>
      <c r="AN25" s="396"/>
      <c r="AO25" s="396"/>
      <c r="AP25" s="396"/>
      <c r="AQ25" s="396"/>
      <c r="AR25" s="397"/>
      <c r="AS25" s="395" t="s">
        <v>137</v>
      </c>
      <c r="AT25" s="396"/>
      <c r="AU25" s="396"/>
      <c r="AV25" s="396"/>
      <c r="AW25" s="396"/>
      <c r="AX25" s="398"/>
      <c r="AY25" s="411" t="s">
        <v>178</v>
      </c>
      <c r="AZ25" s="412"/>
      <c r="BA25" s="412"/>
      <c r="BB25" s="412"/>
      <c r="BC25" s="412"/>
      <c r="BD25" s="412"/>
      <c r="BE25" s="412"/>
      <c r="BF25" s="412"/>
      <c r="BG25" s="412"/>
      <c r="BH25" s="412"/>
      <c r="BI25" s="412"/>
      <c r="BJ25" s="412"/>
      <c r="BK25" s="412"/>
      <c r="BL25" s="412"/>
      <c r="BM25" s="413"/>
      <c r="BN25" s="414">
        <v>1453129</v>
      </c>
      <c r="BO25" s="415"/>
      <c r="BP25" s="415"/>
      <c r="BQ25" s="415"/>
      <c r="BR25" s="415"/>
      <c r="BS25" s="415"/>
      <c r="BT25" s="415"/>
      <c r="BU25" s="416"/>
      <c r="BV25" s="414">
        <v>1589514</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179</v>
      </c>
      <c r="F26" s="393"/>
      <c r="G26" s="393"/>
      <c r="H26" s="393"/>
      <c r="I26" s="393"/>
      <c r="J26" s="393"/>
      <c r="K26" s="394"/>
      <c r="L26" s="395">
        <v>1</v>
      </c>
      <c r="M26" s="396"/>
      <c r="N26" s="396"/>
      <c r="O26" s="396"/>
      <c r="P26" s="397"/>
      <c r="Q26" s="395">
        <v>5400</v>
      </c>
      <c r="R26" s="396"/>
      <c r="S26" s="396"/>
      <c r="T26" s="396"/>
      <c r="U26" s="396"/>
      <c r="V26" s="397"/>
      <c r="W26" s="454"/>
      <c r="X26" s="436"/>
      <c r="Y26" s="437"/>
      <c r="Z26" s="392" t="s">
        <v>180</v>
      </c>
      <c r="AA26" s="430"/>
      <c r="AB26" s="430"/>
      <c r="AC26" s="430"/>
      <c r="AD26" s="430"/>
      <c r="AE26" s="430"/>
      <c r="AF26" s="430"/>
      <c r="AG26" s="431"/>
      <c r="AH26" s="395">
        <v>6</v>
      </c>
      <c r="AI26" s="396"/>
      <c r="AJ26" s="396"/>
      <c r="AK26" s="396"/>
      <c r="AL26" s="397"/>
      <c r="AM26" s="395">
        <v>15132</v>
      </c>
      <c r="AN26" s="396"/>
      <c r="AO26" s="396"/>
      <c r="AP26" s="396"/>
      <c r="AQ26" s="396"/>
      <c r="AR26" s="397"/>
      <c r="AS26" s="395">
        <v>2522</v>
      </c>
      <c r="AT26" s="396"/>
      <c r="AU26" s="396"/>
      <c r="AV26" s="396"/>
      <c r="AW26" s="396"/>
      <c r="AX26" s="398"/>
      <c r="AY26" s="428" t="s">
        <v>181</v>
      </c>
      <c r="AZ26" s="373"/>
      <c r="BA26" s="373"/>
      <c r="BB26" s="373"/>
      <c r="BC26" s="373"/>
      <c r="BD26" s="373"/>
      <c r="BE26" s="373"/>
      <c r="BF26" s="373"/>
      <c r="BG26" s="373"/>
      <c r="BH26" s="373"/>
      <c r="BI26" s="373"/>
      <c r="BJ26" s="373"/>
      <c r="BK26" s="373"/>
      <c r="BL26" s="373"/>
      <c r="BM26" s="429"/>
      <c r="BN26" s="419" t="s">
        <v>137</v>
      </c>
      <c r="BO26" s="420"/>
      <c r="BP26" s="420"/>
      <c r="BQ26" s="420"/>
      <c r="BR26" s="420"/>
      <c r="BS26" s="420"/>
      <c r="BT26" s="420"/>
      <c r="BU26" s="421"/>
      <c r="BV26" s="419" t="s">
        <v>137</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182</v>
      </c>
      <c r="F27" s="393"/>
      <c r="G27" s="393"/>
      <c r="H27" s="393"/>
      <c r="I27" s="393"/>
      <c r="J27" s="393"/>
      <c r="K27" s="394"/>
      <c r="L27" s="395">
        <v>1</v>
      </c>
      <c r="M27" s="396"/>
      <c r="N27" s="396"/>
      <c r="O27" s="396"/>
      <c r="P27" s="397"/>
      <c r="Q27" s="395">
        <v>3100</v>
      </c>
      <c r="R27" s="396"/>
      <c r="S27" s="396"/>
      <c r="T27" s="396"/>
      <c r="U27" s="396"/>
      <c r="V27" s="397"/>
      <c r="W27" s="454"/>
      <c r="X27" s="436"/>
      <c r="Y27" s="437"/>
      <c r="Z27" s="392" t="s">
        <v>183</v>
      </c>
      <c r="AA27" s="393"/>
      <c r="AB27" s="393"/>
      <c r="AC27" s="393"/>
      <c r="AD27" s="393"/>
      <c r="AE27" s="393"/>
      <c r="AF27" s="393"/>
      <c r="AG27" s="394"/>
      <c r="AH27" s="395" t="s">
        <v>137</v>
      </c>
      <c r="AI27" s="396"/>
      <c r="AJ27" s="396"/>
      <c r="AK27" s="396"/>
      <c r="AL27" s="397"/>
      <c r="AM27" s="395" t="s">
        <v>137</v>
      </c>
      <c r="AN27" s="396"/>
      <c r="AO27" s="396"/>
      <c r="AP27" s="396"/>
      <c r="AQ27" s="396"/>
      <c r="AR27" s="397"/>
      <c r="AS27" s="395" t="s">
        <v>137</v>
      </c>
      <c r="AT27" s="396"/>
      <c r="AU27" s="396"/>
      <c r="AV27" s="396"/>
      <c r="AW27" s="396"/>
      <c r="AX27" s="398"/>
      <c r="AY27" s="425" t="s">
        <v>184</v>
      </c>
      <c r="AZ27" s="426"/>
      <c r="BA27" s="426"/>
      <c r="BB27" s="426"/>
      <c r="BC27" s="426"/>
      <c r="BD27" s="426"/>
      <c r="BE27" s="426"/>
      <c r="BF27" s="426"/>
      <c r="BG27" s="426"/>
      <c r="BH27" s="426"/>
      <c r="BI27" s="426"/>
      <c r="BJ27" s="426"/>
      <c r="BK27" s="426"/>
      <c r="BL27" s="426"/>
      <c r="BM27" s="427"/>
      <c r="BN27" s="422" t="s">
        <v>137</v>
      </c>
      <c r="BO27" s="423"/>
      <c r="BP27" s="423"/>
      <c r="BQ27" s="423"/>
      <c r="BR27" s="423"/>
      <c r="BS27" s="423"/>
      <c r="BT27" s="423"/>
      <c r="BU27" s="424"/>
      <c r="BV27" s="422" t="s">
        <v>137</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185</v>
      </c>
      <c r="F28" s="393"/>
      <c r="G28" s="393"/>
      <c r="H28" s="393"/>
      <c r="I28" s="393"/>
      <c r="J28" s="393"/>
      <c r="K28" s="394"/>
      <c r="L28" s="395">
        <v>1</v>
      </c>
      <c r="M28" s="396"/>
      <c r="N28" s="396"/>
      <c r="O28" s="396"/>
      <c r="P28" s="397"/>
      <c r="Q28" s="395">
        <v>2720</v>
      </c>
      <c r="R28" s="396"/>
      <c r="S28" s="396"/>
      <c r="T28" s="396"/>
      <c r="U28" s="396"/>
      <c r="V28" s="397"/>
      <c r="W28" s="454"/>
      <c r="X28" s="436"/>
      <c r="Y28" s="437"/>
      <c r="Z28" s="392" t="s">
        <v>186</v>
      </c>
      <c r="AA28" s="393"/>
      <c r="AB28" s="393"/>
      <c r="AC28" s="393"/>
      <c r="AD28" s="393"/>
      <c r="AE28" s="393"/>
      <c r="AF28" s="393"/>
      <c r="AG28" s="394"/>
      <c r="AH28" s="395" t="s">
        <v>137</v>
      </c>
      <c r="AI28" s="396"/>
      <c r="AJ28" s="396"/>
      <c r="AK28" s="396"/>
      <c r="AL28" s="397"/>
      <c r="AM28" s="395" t="s">
        <v>137</v>
      </c>
      <c r="AN28" s="396"/>
      <c r="AO28" s="396"/>
      <c r="AP28" s="396"/>
      <c r="AQ28" s="396"/>
      <c r="AR28" s="397"/>
      <c r="AS28" s="395" t="s">
        <v>137</v>
      </c>
      <c r="AT28" s="396"/>
      <c r="AU28" s="396"/>
      <c r="AV28" s="396"/>
      <c r="AW28" s="396"/>
      <c r="AX28" s="398"/>
      <c r="AY28" s="402" t="s">
        <v>187</v>
      </c>
      <c r="AZ28" s="403"/>
      <c r="BA28" s="403"/>
      <c r="BB28" s="404"/>
      <c r="BC28" s="411" t="s">
        <v>50</v>
      </c>
      <c r="BD28" s="412"/>
      <c r="BE28" s="412"/>
      <c r="BF28" s="412"/>
      <c r="BG28" s="412"/>
      <c r="BH28" s="412"/>
      <c r="BI28" s="412"/>
      <c r="BJ28" s="412"/>
      <c r="BK28" s="412"/>
      <c r="BL28" s="412"/>
      <c r="BM28" s="413"/>
      <c r="BN28" s="414">
        <v>2705151</v>
      </c>
      <c r="BO28" s="415"/>
      <c r="BP28" s="415"/>
      <c r="BQ28" s="415"/>
      <c r="BR28" s="415"/>
      <c r="BS28" s="415"/>
      <c r="BT28" s="415"/>
      <c r="BU28" s="416"/>
      <c r="BV28" s="414">
        <v>2543905</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188</v>
      </c>
      <c r="F29" s="393"/>
      <c r="G29" s="393"/>
      <c r="H29" s="393"/>
      <c r="I29" s="393"/>
      <c r="J29" s="393"/>
      <c r="K29" s="394"/>
      <c r="L29" s="395">
        <v>8</v>
      </c>
      <c r="M29" s="396"/>
      <c r="N29" s="396"/>
      <c r="O29" s="396"/>
      <c r="P29" s="397"/>
      <c r="Q29" s="395">
        <v>2560</v>
      </c>
      <c r="R29" s="396"/>
      <c r="S29" s="396"/>
      <c r="T29" s="396"/>
      <c r="U29" s="396"/>
      <c r="V29" s="397"/>
      <c r="W29" s="455"/>
      <c r="X29" s="456"/>
      <c r="Y29" s="457"/>
      <c r="Z29" s="392" t="s">
        <v>189</v>
      </c>
      <c r="AA29" s="393"/>
      <c r="AB29" s="393"/>
      <c r="AC29" s="393"/>
      <c r="AD29" s="393"/>
      <c r="AE29" s="393"/>
      <c r="AF29" s="393"/>
      <c r="AG29" s="394"/>
      <c r="AH29" s="395">
        <v>143</v>
      </c>
      <c r="AI29" s="396"/>
      <c r="AJ29" s="396"/>
      <c r="AK29" s="396"/>
      <c r="AL29" s="397"/>
      <c r="AM29" s="395">
        <v>418275</v>
      </c>
      <c r="AN29" s="396"/>
      <c r="AO29" s="396"/>
      <c r="AP29" s="396"/>
      <c r="AQ29" s="396"/>
      <c r="AR29" s="397"/>
      <c r="AS29" s="395">
        <v>2925</v>
      </c>
      <c r="AT29" s="396"/>
      <c r="AU29" s="396"/>
      <c r="AV29" s="396"/>
      <c r="AW29" s="396"/>
      <c r="AX29" s="398"/>
      <c r="AY29" s="405"/>
      <c r="AZ29" s="406"/>
      <c r="BA29" s="406"/>
      <c r="BB29" s="407"/>
      <c r="BC29" s="399" t="s">
        <v>190</v>
      </c>
      <c r="BD29" s="400"/>
      <c r="BE29" s="400"/>
      <c r="BF29" s="400"/>
      <c r="BG29" s="400"/>
      <c r="BH29" s="400"/>
      <c r="BI29" s="400"/>
      <c r="BJ29" s="400"/>
      <c r="BK29" s="400"/>
      <c r="BL29" s="400"/>
      <c r="BM29" s="401"/>
      <c r="BN29" s="419">
        <v>86645</v>
      </c>
      <c r="BO29" s="420"/>
      <c r="BP29" s="420"/>
      <c r="BQ29" s="420"/>
      <c r="BR29" s="420"/>
      <c r="BS29" s="420"/>
      <c r="BT29" s="420"/>
      <c r="BU29" s="421"/>
      <c r="BV29" s="419">
        <v>138328</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191</v>
      </c>
      <c r="X30" s="381"/>
      <c r="Y30" s="381"/>
      <c r="Z30" s="381"/>
      <c r="AA30" s="381"/>
      <c r="AB30" s="381"/>
      <c r="AC30" s="381"/>
      <c r="AD30" s="381"/>
      <c r="AE30" s="381"/>
      <c r="AF30" s="381"/>
      <c r="AG30" s="382"/>
      <c r="AH30" s="383">
        <v>95.5</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642677</v>
      </c>
      <c r="BO30" s="423"/>
      <c r="BP30" s="423"/>
      <c r="BQ30" s="423"/>
      <c r="BR30" s="423"/>
      <c r="BS30" s="423"/>
      <c r="BT30" s="423"/>
      <c r="BU30" s="424"/>
      <c r="BV30" s="422">
        <v>501305</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192</v>
      </c>
      <c r="D32" s="372"/>
      <c r="E32" s="372"/>
      <c r="F32" s="372"/>
      <c r="G32" s="372"/>
      <c r="H32" s="372"/>
      <c r="I32" s="372"/>
      <c r="J32" s="372"/>
      <c r="K32" s="372"/>
      <c r="L32" s="372"/>
      <c r="M32" s="372"/>
      <c r="N32" s="372"/>
      <c r="O32" s="372"/>
      <c r="P32" s="372"/>
      <c r="Q32" s="372"/>
      <c r="R32" s="372"/>
      <c r="S32" s="372"/>
      <c r="U32" s="373" t="s">
        <v>193</v>
      </c>
      <c r="V32" s="373"/>
      <c r="W32" s="373"/>
      <c r="X32" s="373"/>
      <c r="Y32" s="373"/>
      <c r="Z32" s="373"/>
      <c r="AA32" s="373"/>
      <c r="AB32" s="373"/>
      <c r="AC32" s="373"/>
      <c r="AD32" s="373"/>
      <c r="AE32" s="373"/>
      <c r="AF32" s="373"/>
      <c r="AG32" s="373"/>
      <c r="AH32" s="373"/>
      <c r="AI32" s="373"/>
      <c r="AJ32" s="373"/>
      <c r="AK32" s="373"/>
      <c r="AM32" s="373" t="s">
        <v>194</v>
      </c>
      <c r="AN32" s="373"/>
      <c r="AO32" s="373"/>
      <c r="AP32" s="373"/>
      <c r="AQ32" s="373"/>
      <c r="AR32" s="373"/>
      <c r="AS32" s="373"/>
      <c r="AT32" s="373"/>
      <c r="AU32" s="373"/>
      <c r="AV32" s="373"/>
      <c r="AW32" s="373"/>
      <c r="AX32" s="373"/>
      <c r="AY32" s="373"/>
      <c r="AZ32" s="373"/>
      <c r="BA32" s="373"/>
      <c r="BB32" s="373"/>
      <c r="BC32" s="373"/>
      <c r="BE32" s="373" t="s">
        <v>195</v>
      </c>
      <c r="BF32" s="373"/>
      <c r="BG32" s="373"/>
      <c r="BH32" s="373"/>
      <c r="BI32" s="373"/>
      <c r="BJ32" s="373"/>
      <c r="BK32" s="373"/>
      <c r="BL32" s="373"/>
      <c r="BM32" s="373"/>
      <c r="BN32" s="373"/>
      <c r="BO32" s="373"/>
      <c r="BP32" s="373"/>
      <c r="BQ32" s="373"/>
      <c r="BR32" s="373"/>
      <c r="BS32" s="373"/>
      <c r="BT32" s="373"/>
      <c r="BU32" s="373"/>
      <c r="BW32" s="373" t="s">
        <v>196</v>
      </c>
      <c r="BX32" s="373"/>
      <c r="BY32" s="373"/>
      <c r="BZ32" s="373"/>
      <c r="CA32" s="373"/>
      <c r="CB32" s="373"/>
      <c r="CC32" s="373"/>
      <c r="CD32" s="373"/>
      <c r="CE32" s="373"/>
      <c r="CF32" s="373"/>
      <c r="CG32" s="373"/>
      <c r="CH32" s="373"/>
      <c r="CI32" s="373"/>
      <c r="CJ32" s="373"/>
      <c r="CK32" s="373"/>
      <c r="CL32" s="373"/>
      <c r="CM32" s="373"/>
      <c r="CO32" s="373" t="s">
        <v>197</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198</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上水道事業会計</v>
      </c>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大野神戸インターチェンジ周辺まちづくり整備事業特別会計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大垣衛生施設組合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揖斐川水防事務組合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岐阜県市町村会館組合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岐阜県市町村職員退職手当組合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揖斐郡消防組合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西濃環境整備組合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揖斐広域連合（普通会計分）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揖斐広域連合（介護保険事業会計分）</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後期高齢者医療連合（一般会計分）</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後期高齢者医療連合（特別会計分）</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m8nk/u1qcMI11B/SDoIqRDgTg1nFwhQ0tTfGk8vmIvwbYY2lsXwfujTBtX+jvQCrla7b3afkN/TAfVOUL6kyLw==" saltValue="TXNJb33W7QMEOuIvVou26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217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220</v>
      </c>
      <c r="S4" s="680"/>
      <c r="T4" s="680"/>
      <c r="U4" s="680"/>
      <c r="V4" s="680"/>
      <c r="W4" s="680"/>
      <c r="X4" s="680"/>
      <c r="Y4" s="681"/>
      <c r="Z4" s="679" t="s">
        <v>221</v>
      </c>
      <c r="AA4" s="680"/>
      <c r="AB4" s="680"/>
      <c r="AC4" s="681"/>
      <c r="AD4" s="679" t="s">
        <v>222</v>
      </c>
      <c r="AE4" s="680"/>
      <c r="AF4" s="680"/>
      <c r="AG4" s="680"/>
      <c r="AH4" s="680"/>
      <c r="AI4" s="680"/>
      <c r="AJ4" s="680"/>
      <c r="AK4" s="681"/>
      <c r="AL4" s="679" t="s">
        <v>221</v>
      </c>
      <c r="AM4" s="680"/>
      <c r="AN4" s="680"/>
      <c r="AO4" s="681"/>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9" t="s">
        <v>226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227</v>
      </c>
      <c r="C5" s="677"/>
      <c r="D5" s="677"/>
      <c r="E5" s="677"/>
      <c r="F5" s="677"/>
      <c r="G5" s="677"/>
      <c r="H5" s="677"/>
      <c r="I5" s="677"/>
      <c r="J5" s="677"/>
      <c r="K5" s="677"/>
      <c r="L5" s="677"/>
      <c r="M5" s="677"/>
      <c r="N5" s="677"/>
      <c r="O5" s="677"/>
      <c r="P5" s="677"/>
      <c r="Q5" s="678"/>
      <c r="R5" s="673">
        <v>2580641</v>
      </c>
      <c r="S5" s="674"/>
      <c r="T5" s="674"/>
      <c r="U5" s="674"/>
      <c r="V5" s="674"/>
      <c r="W5" s="674"/>
      <c r="X5" s="674"/>
      <c r="Y5" s="702"/>
      <c r="Z5" s="715">
        <v>29.3</v>
      </c>
      <c r="AA5" s="715"/>
      <c r="AB5" s="715"/>
      <c r="AC5" s="715"/>
      <c r="AD5" s="716">
        <v>2580641</v>
      </c>
      <c r="AE5" s="716"/>
      <c r="AF5" s="716"/>
      <c r="AG5" s="716"/>
      <c r="AH5" s="716"/>
      <c r="AI5" s="716"/>
      <c r="AJ5" s="716"/>
      <c r="AK5" s="716"/>
      <c r="AL5" s="703">
        <v>49.7</v>
      </c>
      <c r="AM5" s="686"/>
      <c r="AN5" s="686"/>
      <c r="AO5" s="704"/>
      <c r="AP5" s="676" t="s">
        <v>228</v>
      </c>
      <c r="AQ5" s="677"/>
      <c r="AR5" s="677"/>
      <c r="AS5" s="677"/>
      <c r="AT5" s="677"/>
      <c r="AU5" s="677"/>
      <c r="AV5" s="677"/>
      <c r="AW5" s="677"/>
      <c r="AX5" s="677"/>
      <c r="AY5" s="677"/>
      <c r="AZ5" s="677"/>
      <c r="BA5" s="677"/>
      <c r="BB5" s="677"/>
      <c r="BC5" s="677"/>
      <c r="BD5" s="677"/>
      <c r="BE5" s="677"/>
      <c r="BF5" s="678"/>
      <c r="BG5" s="627">
        <v>2578553</v>
      </c>
      <c r="BH5" s="628"/>
      <c r="BI5" s="628"/>
      <c r="BJ5" s="628"/>
      <c r="BK5" s="628"/>
      <c r="BL5" s="628"/>
      <c r="BM5" s="628"/>
      <c r="BN5" s="629"/>
      <c r="BO5" s="663">
        <v>99.9</v>
      </c>
      <c r="BP5" s="663"/>
      <c r="BQ5" s="663"/>
      <c r="BR5" s="663"/>
      <c r="BS5" s="664" t="s">
        <v>137</v>
      </c>
      <c r="BT5" s="664"/>
      <c r="BU5" s="664"/>
      <c r="BV5" s="664"/>
      <c r="BW5" s="664"/>
      <c r="BX5" s="664"/>
      <c r="BY5" s="664"/>
      <c r="BZ5" s="664"/>
      <c r="CA5" s="664"/>
      <c r="CB5" s="695"/>
      <c r="CD5" s="679" t="s">
        <v>223</v>
      </c>
      <c r="CE5" s="680"/>
      <c r="CF5" s="680"/>
      <c r="CG5" s="680"/>
      <c r="CH5" s="680"/>
      <c r="CI5" s="680"/>
      <c r="CJ5" s="680"/>
      <c r="CK5" s="680"/>
      <c r="CL5" s="680"/>
      <c r="CM5" s="680"/>
      <c r="CN5" s="680"/>
      <c r="CO5" s="680"/>
      <c r="CP5" s="680"/>
      <c r="CQ5" s="681"/>
      <c r="CR5" s="679" t="s">
        <v>229</v>
      </c>
      <c r="CS5" s="680"/>
      <c r="CT5" s="680"/>
      <c r="CU5" s="680"/>
      <c r="CV5" s="680"/>
      <c r="CW5" s="680"/>
      <c r="CX5" s="680"/>
      <c r="CY5" s="681"/>
      <c r="CZ5" s="679" t="s">
        <v>221</v>
      </c>
      <c r="DA5" s="680"/>
      <c r="DB5" s="680"/>
      <c r="DC5" s="681"/>
      <c r="DD5" s="679" t="s">
        <v>230</v>
      </c>
      <c r="DE5" s="680"/>
      <c r="DF5" s="680"/>
      <c r="DG5" s="680"/>
      <c r="DH5" s="680"/>
      <c r="DI5" s="680"/>
      <c r="DJ5" s="680"/>
      <c r="DK5" s="680"/>
      <c r="DL5" s="680"/>
      <c r="DM5" s="680"/>
      <c r="DN5" s="680"/>
      <c r="DO5" s="680"/>
      <c r="DP5" s="681"/>
      <c r="DQ5" s="679" t="s">
        <v>231</v>
      </c>
      <c r="DR5" s="680"/>
      <c r="DS5" s="680"/>
      <c r="DT5" s="680"/>
      <c r="DU5" s="680"/>
      <c r="DV5" s="680"/>
      <c r="DW5" s="680"/>
      <c r="DX5" s="680"/>
      <c r="DY5" s="680"/>
      <c r="DZ5" s="680"/>
      <c r="EA5" s="680"/>
      <c r="EB5" s="680"/>
      <c r="EC5" s="681"/>
    </row>
    <row r="6" spans="2:143" ht="11.25" customHeight="1" x14ac:dyDescent="0.2">
      <c r="B6" s="624" t="s">
        <v>232</v>
      </c>
      <c r="C6" s="625"/>
      <c r="D6" s="625"/>
      <c r="E6" s="625"/>
      <c r="F6" s="625"/>
      <c r="G6" s="625"/>
      <c r="H6" s="625"/>
      <c r="I6" s="625"/>
      <c r="J6" s="625"/>
      <c r="K6" s="625"/>
      <c r="L6" s="625"/>
      <c r="M6" s="625"/>
      <c r="N6" s="625"/>
      <c r="O6" s="625"/>
      <c r="P6" s="625"/>
      <c r="Q6" s="626"/>
      <c r="R6" s="627">
        <v>125274</v>
      </c>
      <c r="S6" s="628"/>
      <c r="T6" s="628"/>
      <c r="U6" s="628"/>
      <c r="V6" s="628"/>
      <c r="W6" s="628"/>
      <c r="X6" s="628"/>
      <c r="Y6" s="629"/>
      <c r="Z6" s="663">
        <v>1.4</v>
      </c>
      <c r="AA6" s="663"/>
      <c r="AB6" s="663"/>
      <c r="AC6" s="663"/>
      <c r="AD6" s="664">
        <v>125274</v>
      </c>
      <c r="AE6" s="664"/>
      <c r="AF6" s="664"/>
      <c r="AG6" s="664"/>
      <c r="AH6" s="664"/>
      <c r="AI6" s="664"/>
      <c r="AJ6" s="664"/>
      <c r="AK6" s="664"/>
      <c r="AL6" s="630">
        <v>2.4</v>
      </c>
      <c r="AM6" s="631"/>
      <c r="AN6" s="631"/>
      <c r="AO6" s="665"/>
      <c r="AP6" s="624" t="s">
        <v>233</v>
      </c>
      <c r="AQ6" s="625"/>
      <c r="AR6" s="625"/>
      <c r="AS6" s="625"/>
      <c r="AT6" s="625"/>
      <c r="AU6" s="625"/>
      <c r="AV6" s="625"/>
      <c r="AW6" s="625"/>
      <c r="AX6" s="625"/>
      <c r="AY6" s="625"/>
      <c r="AZ6" s="625"/>
      <c r="BA6" s="625"/>
      <c r="BB6" s="625"/>
      <c r="BC6" s="625"/>
      <c r="BD6" s="625"/>
      <c r="BE6" s="625"/>
      <c r="BF6" s="626"/>
      <c r="BG6" s="627">
        <v>2578553</v>
      </c>
      <c r="BH6" s="628"/>
      <c r="BI6" s="628"/>
      <c r="BJ6" s="628"/>
      <c r="BK6" s="628"/>
      <c r="BL6" s="628"/>
      <c r="BM6" s="628"/>
      <c r="BN6" s="629"/>
      <c r="BO6" s="663">
        <v>99.9</v>
      </c>
      <c r="BP6" s="663"/>
      <c r="BQ6" s="663"/>
      <c r="BR6" s="663"/>
      <c r="BS6" s="664" t="s">
        <v>129</v>
      </c>
      <c r="BT6" s="664"/>
      <c r="BU6" s="664"/>
      <c r="BV6" s="664"/>
      <c r="BW6" s="664"/>
      <c r="BX6" s="664"/>
      <c r="BY6" s="664"/>
      <c r="BZ6" s="664"/>
      <c r="CA6" s="664"/>
      <c r="CB6" s="695"/>
      <c r="CD6" s="676" t="s">
        <v>234</v>
      </c>
      <c r="CE6" s="677"/>
      <c r="CF6" s="677"/>
      <c r="CG6" s="677"/>
      <c r="CH6" s="677"/>
      <c r="CI6" s="677"/>
      <c r="CJ6" s="677"/>
      <c r="CK6" s="677"/>
      <c r="CL6" s="677"/>
      <c r="CM6" s="677"/>
      <c r="CN6" s="677"/>
      <c r="CO6" s="677"/>
      <c r="CP6" s="677"/>
      <c r="CQ6" s="678"/>
      <c r="CR6" s="627">
        <v>70392</v>
      </c>
      <c r="CS6" s="628"/>
      <c r="CT6" s="628"/>
      <c r="CU6" s="628"/>
      <c r="CV6" s="628"/>
      <c r="CW6" s="628"/>
      <c r="CX6" s="628"/>
      <c r="CY6" s="629"/>
      <c r="CZ6" s="703">
        <v>0.8</v>
      </c>
      <c r="DA6" s="686"/>
      <c r="DB6" s="686"/>
      <c r="DC6" s="705"/>
      <c r="DD6" s="633" t="s">
        <v>129</v>
      </c>
      <c r="DE6" s="628"/>
      <c r="DF6" s="628"/>
      <c r="DG6" s="628"/>
      <c r="DH6" s="628"/>
      <c r="DI6" s="628"/>
      <c r="DJ6" s="628"/>
      <c r="DK6" s="628"/>
      <c r="DL6" s="628"/>
      <c r="DM6" s="628"/>
      <c r="DN6" s="628"/>
      <c r="DO6" s="628"/>
      <c r="DP6" s="629"/>
      <c r="DQ6" s="633">
        <v>70392</v>
      </c>
      <c r="DR6" s="628"/>
      <c r="DS6" s="628"/>
      <c r="DT6" s="628"/>
      <c r="DU6" s="628"/>
      <c r="DV6" s="628"/>
      <c r="DW6" s="628"/>
      <c r="DX6" s="628"/>
      <c r="DY6" s="628"/>
      <c r="DZ6" s="628"/>
      <c r="EA6" s="628"/>
      <c r="EB6" s="628"/>
      <c r="EC6" s="662"/>
    </row>
    <row r="7" spans="2:143" ht="11.25" customHeight="1" x14ac:dyDescent="0.2">
      <c r="B7" s="624" t="s">
        <v>235</v>
      </c>
      <c r="C7" s="625"/>
      <c r="D7" s="625"/>
      <c r="E7" s="625"/>
      <c r="F7" s="625"/>
      <c r="G7" s="625"/>
      <c r="H7" s="625"/>
      <c r="I7" s="625"/>
      <c r="J7" s="625"/>
      <c r="K7" s="625"/>
      <c r="L7" s="625"/>
      <c r="M7" s="625"/>
      <c r="N7" s="625"/>
      <c r="O7" s="625"/>
      <c r="P7" s="625"/>
      <c r="Q7" s="626"/>
      <c r="R7" s="627">
        <v>1084</v>
      </c>
      <c r="S7" s="628"/>
      <c r="T7" s="628"/>
      <c r="U7" s="628"/>
      <c r="V7" s="628"/>
      <c r="W7" s="628"/>
      <c r="X7" s="628"/>
      <c r="Y7" s="629"/>
      <c r="Z7" s="663">
        <v>0</v>
      </c>
      <c r="AA7" s="663"/>
      <c r="AB7" s="663"/>
      <c r="AC7" s="663"/>
      <c r="AD7" s="664">
        <v>1084</v>
      </c>
      <c r="AE7" s="664"/>
      <c r="AF7" s="664"/>
      <c r="AG7" s="664"/>
      <c r="AH7" s="664"/>
      <c r="AI7" s="664"/>
      <c r="AJ7" s="664"/>
      <c r="AK7" s="664"/>
      <c r="AL7" s="630">
        <v>0</v>
      </c>
      <c r="AM7" s="631"/>
      <c r="AN7" s="631"/>
      <c r="AO7" s="665"/>
      <c r="AP7" s="624" t="s">
        <v>236</v>
      </c>
      <c r="AQ7" s="625"/>
      <c r="AR7" s="625"/>
      <c r="AS7" s="625"/>
      <c r="AT7" s="625"/>
      <c r="AU7" s="625"/>
      <c r="AV7" s="625"/>
      <c r="AW7" s="625"/>
      <c r="AX7" s="625"/>
      <c r="AY7" s="625"/>
      <c r="AZ7" s="625"/>
      <c r="BA7" s="625"/>
      <c r="BB7" s="625"/>
      <c r="BC7" s="625"/>
      <c r="BD7" s="625"/>
      <c r="BE7" s="625"/>
      <c r="BF7" s="626"/>
      <c r="BG7" s="627">
        <v>1214438</v>
      </c>
      <c r="BH7" s="628"/>
      <c r="BI7" s="628"/>
      <c r="BJ7" s="628"/>
      <c r="BK7" s="628"/>
      <c r="BL7" s="628"/>
      <c r="BM7" s="628"/>
      <c r="BN7" s="629"/>
      <c r="BO7" s="663">
        <v>47.1</v>
      </c>
      <c r="BP7" s="663"/>
      <c r="BQ7" s="663"/>
      <c r="BR7" s="663"/>
      <c r="BS7" s="664" t="s">
        <v>129</v>
      </c>
      <c r="BT7" s="664"/>
      <c r="BU7" s="664"/>
      <c r="BV7" s="664"/>
      <c r="BW7" s="664"/>
      <c r="BX7" s="664"/>
      <c r="BY7" s="664"/>
      <c r="BZ7" s="664"/>
      <c r="CA7" s="664"/>
      <c r="CB7" s="695"/>
      <c r="CD7" s="624" t="s">
        <v>237</v>
      </c>
      <c r="CE7" s="625"/>
      <c r="CF7" s="625"/>
      <c r="CG7" s="625"/>
      <c r="CH7" s="625"/>
      <c r="CI7" s="625"/>
      <c r="CJ7" s="625"/>
      <c r="CK7" s="625"/>
      <c r="CL7" s="625"/>
      <c r="CM7" s="625"/>
      <c r="CN7" s="625"/>
      <c r="CO7" s="625"/>
      <c r="CP7" s="625"/>
      <c r="CQ7" s="626"/>
      <c r="CR7" s="627">
        <v>1435844</v>
      </c>
      <c r="CS7" s="628"/>
      <c r="CT7" s="628"/>
      <c r="CU7" s="628"/>
      <c r="CV7" s="628"/>
      <c r="CW7" s="628"/>
      <c r="CX7" s="628"/>
      <c r="CY7" s="629"/>
      <c r="CZ7" s="663">
        <v>16.600000000000001</v>
      </c>
      <c r="DA7" s="663"/>
      <c r="DB7" s="663"/>
      <c r="DC7" s="663"/>
      <c r="DD7" s="633">
        <v>210209</v>
      </c>
      <c r="DE7" s="628"/>
      <c r="DF7" s="628"/>
      <c r="DG7" s="628"/>
      <c r="DH7" s="628"/>
      <c r="DI7" s="628"/>
      <c r="DJ7" s="628"/>
      <c r="DK7" s="628"/>
      <c r="DL7" s="628"/>
      <c r="DM7" s="628"/>
      <c r="DN7" s="628"/>
      <c r="DO7" s="628"/>
      <c r="DP7" s="629"/>
      <c r="DQ7" s="633">
        <v>1010579</v>
      </c>
      <c r="DR7" s="628"/>
      <c r="DS7" s="628"/>
      <c r="DT7" s="628"/>
      <c r="DU7" s="628"/>
      <c r="DV7" s="628"/>
      <c r="DW7" s="628"/>
      <c r="DX7" s="628"/>
      <c r="DY7" s="628"/>
      <c r="DZ7" s="628"/>
      <c r="EA7" s="628"/>
      <c r="EB7" s="628"/>
      <c r="EC7" s="662"/>
    </row>
    <row r="8" spans="2:143" ht="11.25" customHeight="1" x14ac:dyDescent="0.2">
      <c r="B8" s="624" t="s">
        <v>238</v>
      </c>
      <c r="C8" s="625"/>
      <c r="D8" s="625"/>
      <c r="E8" s="625"/>
      <c r="F8" s="625"/>
      <c r="G8" s="625"/>
      <c r="H8" s="625"/>
      <c r="I8" s="625"/>
      <c r="J8" s="625"/>
      <c r="K8" s="625"/>
      <c r="L8" s="625"/>
      <c r="M8" s="625"/>
      <c r="N8" s="625"/>
      <c r="O8" s="625"/>
      <c r="P8" s="625"/>
      <c r="Q8" s="626"/>
      <c r="R8" s="627">
        <v>15986</v>
      </c>
      <c r="S8" s="628"/>
      <c r="T8" s="628"/>
      <c r="U8" s="628"/>
      <c r="V8" s="628"/>
      <c r="W8" s="628"/>
      <c r="X8" s="628"/>
      <c r="Y8" s="629"/>
      <c r="Z8" s="663">
        <v>0.2</v>
      </c>
      <c r="AA8" s="663"/>
      <c r="AB8" s="663"/>
      <c r="AC8" s="663"/>
      <c r="AD8" s="664">
        <v>15986</v>
      </c>
      <c r="AE8" s="664"/>
      <c r="AF8" s="664"/>
      <c r="AG8" s="664"/>
      <c r="AH8" s="664"/>
      <c r="AI8" s="664"/>
      <c r="AJ8" s="664"/>
      <c r="AK8" s="664"/>
      <c r="AL8" s="630">
        <v>0.3</v>
      </c>
      <c r="AM8" s="631"/>
      <c r="AN8" s="631"/>
      <c r="AO8" s="665"/>
      <c r="AP8" s="624" t="s">
        <v>239</v>
      </c>
      <c r="AQ8" s="625"/>
      <c r="AR8" s="625"/>
      <c r="AS8" s="625"/>
      <c r="AT8" s="625"/>
      <c r="AU8" s="625"/>
      <c r="AV8" s="625"/>
      <c r="AW8" s="625"/>
      <c r="AX8" s="625"/>
      <c r="AY8" s="625"/>
      <c r="AZ8" s="625"/>
      <c r="BA8" s="625"/>
      <c r="BB8" s="625"/>
      <c r="BC8" s="625"/>
      <c r="BD8" s="625"/>
      <c r="BE8" s="625"/>
      <c r="BF8" s="626"/>
      <c r="BG8" s="627">
        <v>40419</v>
      </c>
      <c r="BH8" s="628"/>
      <c r="BI8" s="628"/>
      <c r="BJ8" s="628"/>
      <c r="BK8" s="628"/>
      <c r="BL8" s="628"/>
      <c r="BM8" s="628"/>
      <c r="BN8" s="629"/>
      <c r="BO8" s="663">
        <v>1.6</v>
      </c>
      <c r="BP8" s="663"/>
      <c r="BQ8" s="663"/>
      <c r="BR8" s="663"/>
      <c r="BS8" s="664" t="s">
        <v>240</v>
      </c>
      <c r="BT8" s="664"/>
      <c r="BU8" s="664"/>
      <c r="BV8" s="664"/>
      <c r="BW8" s="664"/>
      <c r="BX8" s="664"/>
      <c r="BY8" s="664"/>
      <c r="BZ8" s="664"/>
      <c r="CA8" s="664"/>
      <c r="CB8" s="695"/>
      <c r="CD8" s="624" t="s">
        <v>241</v>
      </c>
      <c r="CE8" s="625"/>
      <c r="CF8" s="625"/>
      <c r="CG8" s="625"/>
      <c r="CH8" s="625"/>
      <c r="CI8" s="625"/>
      <c r="CJ8" s="625"/>
      <c r="CK8" s="625"/>
      <c r="CL8" s="625"/>
      <c r="CM8" s="625"/>
      <c r="CN8" s="625"/>
      <c r="CO8" s="625"/>
      <c r="CP8" s="625"/>
      <c r="CQ8" s="626"/>
      <c r="CR8" s="627">
        <v>2962157</v>
      </c>
      <c r="CS8" s="628"/>
      <c r="CT8" s="628"/>
      <c r="CU8" s="628"/>
      <c r="CV8" s="628"/>
      <c r="CW8" s="628"/>
      <c r="CX8" s="628"/>
      <c r="CY8" s="629"/>
      <c r="CZ8" s="663">
        <v>34.200000000000003</v>
      </c>
      <c r="DA8" s="663"/>
      <c r="DB8" s="663"/>
      <c r="DC8" s="663"/>
      <c r="DD8" s="633">
        <v>17834</v>
      </c>
      <c r="DE8" s="628"/>
      <c r="DF8" s="628"/>
      <c r="DG8" s="628"/>
      <c r="DH8" s="628"/>
      <c r="DI8" s="628"/>
      <c r="DJ8" s="628"/>
      <c r="DK8" s="628"/>
      <c r="DL8" s="628"/>
      <c r="DM8" s="628"/>
      <c r="DN8" s="628"/>
      <c r="DO8" s="628"/>
      <c r="DP8" s="629"/>
      <c r="DQ8" s="633">
        <v>1554320</v>
      </c>
      <c r="DR8" s="628"/>
      <c r="DS8" s="628"/>
      <c r="DT8" s="628"/>
      <c r="DU8" s="628"/>
      <c r="DV8" s="628"/>
      <c r="DW8" s="628"/>
      <c r="DX8" s="628"/>
      <c r="DY8" s="628"/>
      <c r="DZ8" s="628"/>
      <c r="EA8" s="628"/>
      <c r="EB8" s="628"/>
      <c r="EC8" s="662"/>
    </row>
    <row r="9" spans="2:143" ht="11.25" customHeight="1" x14ac:dyDescent="0.2">
      <c r="B9" s="624" t="s">
        <v>242</v>
      </c>
      <c r="C9" s="625"/>
      <c r="D9" s="625"/>
      <c r="E9" s="625"/>
      <c r="F9" s="625"/>
      <c r="G9" s="625"/>
      <c r="H9" s="625"/>
      <c r="I9" s="625"/>
      <c r="J9" s="625"/>
      <c r="K9" s="625"/>
      <c r="L9" s="625"/>
      <c r="M9" s="625"/>
      <c r="N9" s="625"/>
      <c r="O9" s="625"/>
      <c r="P9" s="625"/>
      <c r="Q9" s="626"/>
      <c r="R9" s="627">
        <v>11816</v>
      </c>
      <c r="S9" s="628"/>
      <c r="T9" s="628"/>
      <c r="U9" s="628"/>
      <c r="V9" s="628"/>
      <c r="W9" s="628"/>
      <c r="X9" s="628"/>
      <c r="Y9" s="629"/>
      <c r="Z9" s="663">
        <v>0.1</v>
      </c>
      <c r="AA9" s="663"/>
      <c r="AB9" s="663"/>
      <c r="AC9" s="663"/>
      <c r="AD9" s="664">
        <v>11816</v>
      </c>
      <c r="AE9" s="664"/>
      <c r="AF9" s="664"/>
      <c r="AG9" s="664"/>
      <c r="AH9" s="664"/>
      <c r="AI9" s="664"/>
      <c r="AJ9" s="664"/>
      <c r="AK9" s="664"/>
      <c r="AL9" s="630">
        <v>0.2</v>
      </c>
      <c r="AM9" s="631"/>
      <c r="AN9" s="631"/>
      <c r="AO9" s="665"/>
      <c r="AP9" s="624" t="s">
        <v>243</v>
      </c>
      <c r="AQ9" s="625"/>
      <c r="AR9" s="625"/>
      <c r="AS9" s="625"/>
      <c r="AT9" s="625"/>
      <c r="AU9" s="625"/>
      <c r="AV9" s="625"/>
      <c r="AW9" s="625"/>
      <c r="AX9" s="625"/>
      <c r="AY9" s="625"/>
      <c r="AZ9" s="625"/>
      <c r="BA9" s="625"/>
      <c r="BB9" s="625"/>
      <c r="BC9" s="625"/>
      <c r="BD9" s="625"/>
      <c r="BE9" s="625"/>
      <c r="BF9" s="626"/>
      <c r="BG9" s="627">
        <v>1064216</v>
      </c>
      <c r="BH9" s="628"/>
      <c r="BI9" s="628"/>
      <c r="BJ9" s="628"/>
      <c r="BK9" s="628"/>
      <c r="BL9" s="628"/>
      <c r="BM9" s="628"/>
      <c r="BN9" s="629"/>
      <c r="BO9" s="663">
        <v>41.2</v>
      </c>
      <c r="BP9" s="663"/>
      <c r="BQ9" s="663"/>
      <c r="BR9" s="663"/>
      <c r="BS9" s="664" t="s">
        <v>129</v>
      </c>
      <c r="BT9" s="664"/>
      <c r="BU9" s="664"/>
      <c r="BV9" s="664"/>
      <c r="BW9" s="664"/>
      <c r="BX9" s="664"/>
      <c r="BY9" s="664"/>
      <c r="BZ9" s="664"/>
      <c r="CA9" s="664"/>
      <c r="CB9" s="695"/>
      <c r="CD9" s="624" t="s">
        <v>244</v>
      </c>
      <c r="CE9" s="625"/>
      <c r="CF9" s="625"/>
      <c r="CG9" s="625"/>
      <c r="CH9" s="625"/>
      <c r="CI9" s="625"/>
      <c r="CJ9" s="625"/>
      <c r="CK9" s="625"/>
      <c r="CL9" s="625"/>
      <c r="CM9" s="625"/>
      <c r="CN9" s="625"/>
      <c r="CO9" s="625"/>
      <c r="CP9" s="625"/>
      <c r="CQ9" s="626"/>
      <c r="CR9" s="627">
        <v>903905</v>
      </c>
      <c r="CS9" s="628"/>
      <c r="CT9" s="628"/>
      <c r="CU9" s="628"/>
      <c r="CV9" s="628"/>
      <c r="CW9" s="628"/>
      <c r="CX9" s="628"/>
      <c r="CY9" s="629"/>
      <c r="CZ9" s="663">
        <v>10.4</v>
      </c>
      <c r="DA9" s="663"/>
      <c r="DB9" s="663"/>
      <c r="DC9" s="663"/>
      <c r="DD9" s="633">
        <v>220162</v>
      </c>
      <c r="DE9" s="628"/>
      <c r="DF9" s="628"/>
      <c r="DG9" s="628"/>
      <c r="DH9" s="628"/>
      <c r="DI9" s="628"/>
      <c r="DJ9" s="628"/>
      <c r="DK9" s="628"/>
      <c r="DL9" s="628"/>
      <c r="DM9" s="628"/>
      <c r="DN9" s="628"/>
      <c r="DO9" s="628"/>
      <c r="DP9" s="629"/>
      <c r="DQ9" s="633">
        <v>654252</v>
      </c>
      <c r="DR9" s="628"/>
      <c r="DS9" s="628"/>
      <c r="DT9" s="628"/>
      <c r="DU9" s="628"/>
      <c r="DV9" s="628"/>
      <c r="DW9" s="628"/>
      <c r="DX9" s="628"/>
      <c r="DY9" s="628"/>
      <c r="DZ9" s="628"/>
      <c r="EA9" s="628"/>
      <c r="EB9" s="628"/>
      <c r="EC9" s="662"/>
    </row>
    <row r="10" spans="2:143" ht="11.25" customHeight="1" x14ac:dyDescent="0.2">
      <c r="B10" s="624" t="s">
        <v>245</v>
      </c>
      <c r="C10" s="625"/>
      <c r="D10" s="625"/>
      <c r="E10" s="625"/>
      <c r="F10" s="625"/>
      <c r="G10" s="625"/>
      <c r="H10" s="625"/>
      <c r="I10" s="625"/>
      <c r="J10" s="625"/>
      <c r="K10" s="625"/>
      <c r="L10" s="625"/>
      <c r="M10" s="625"/>
      <c r="N10" s="625"/>
      <c r="O10" s="625"/>
      <c r="P10" s="625"/>
      <c r="Q10" s="626"/>
      <c r="R10" s="627" t="s">
        <v>129</v>
      </c>
      <c r="S10" s="628"/>
      <c r="T10" s="628"/>
      <c r="U10" s="628"/>
      <c r="V10" s="628"/>
      <c r="W10" s="628"/>
      <c r="X10" s="628"/>
      <c r="Y10" s="629"/>
      <c r="Z10" s="663" t="s">
        <v>129</v>
      </c>
      <c r="AA10" s="663"/>
      <c r="AB10" s="663"/>
      <c r="AC10" s="663"/>
      <c r="AD10" s="664" t="s">
        <v>129</v>
      </c>
      <c r="AE10" s="664"/>
      <c r="AF10" s="664"/>
      <c r="AG10" s="664"/>
      <c r="AH10" s="664"/>
      <c r="AI10" s="664"/>
      <c r="AJ10" s="664"/>
      <c r="AK10" s="664"/>
      <c r="AL10" s="630" t="s">
        <v>240</v>
      </c>
      <c r="AM10" s="631"/>
      <c r="AN10" s="631"/>
      <c r="AO10" s="665"/>
      <c r="AP10" s="624" t="s">
        <v>246</v>
      </c>
      <c r="AQ10" s="625"/>
      <c r="AR10" s="625"/>
      <c r="AS10" s="625"/>
      <c r="AT10" s="625"/>
      <c r="AU10" s="625"/>
      <c r="AV10" s="625"/>
      <c r="AW10" s="625"/>
      <c r="AX10" s="625"/>
      <c r="AY10" s="625"/>
      <c r="AZ10" s="625"/>
      <c r="BA10" s="625"/>
      <c r="BB10" s="625"/>
      <c r="BC10" s="625"/>
      <c r="BD10" s="625"/>
      <c r="BE10" s="625"/>
      <c r="BF10" s="626"/>
      <c r="BG10" s="627">
        <v>44824</v>
      </c>
      <c r="BH10" s="628"/>
      <c r="BI10" s="628"/>
      <c r="BJ10" s="628"/>
      <c r="BK10" s="628"/>
      <c r="BL10" s="628"/>
      <c r="BM10" s="628"/>
      <c r="BN10" s="629"/>
      <c r="BO10" s="663">
        <v>1.7</v>
      </c>
      <c r="BP10" s="663"/>
      <c r="BQ10" s="663"/>
      <c r="BR10" s="663"/>
      <c r="BS10" s="664" t="s">
        <v>129</v>
      </c>
      <c r="BT10" s="664"/>
      <c r="BU10" s="664"/>
      <c r="BV10" s="664"/>
      <c r="BW10" s="664"/>
      <c r="BX10" s="664"/>
      <c r="BY10" s="664"/>
      <c r="BZ10" s="664"/>
      <c r="CA10" s="664"/>
      <c r="CB10" s="695"/>
      <c r="CD10" s="624" t="s">
        <v>247</v>
      </c>
      <c r="CE10" s="625"/>
      <c r="CF10" s="625"/>
      <c r="CG10" s="625"/>
      <c r="CH10" s="625"/>
      <c r="CI10" s="625"/>
      <c r="CJ10" s="625"/>
      <c r="CK10" s="625"/>
      <c r="CL10" s="625"/>
      <c r="CM10" s="625"/>
      <c r="CN10" s="625"/>
      <c r="CO10" s="625"/>
      <c r="CP10" s="625"/>
      <c r="CQ10" s="626"/>
      <c r="CR10" s="627" t="s">
        <v>129</v>
      </c>
      <c r="CS10" s="628"/>
      <c r="CT10" s="628"/>
      <c r="CU10" s="628"/>
      <c r="CV10" s="628"/>
      <c r="CW10" s="628"/>
      <c r="CX10" s="628"/>
      <c r="CY10" s="629"/>
      <c r="CZ10" s="663" t="s">
        <v>129</v>
      </c>
      <c r="DA10" s="663"/>
      <c r="DB10" s="663"/>
      <c r="DC10" s="663"/>
      <c r="DD10" s="633" t="s">
        <v>129</v>
      </c>
      <c r="DE10" s="628"/>
      <c r="DF10" s="628"/>
      <c r="DG10" s="628"/>
      <c r="DH10" s="628"/>
      <c r="DI10" s="628"/>
      <c r="DJ10" s="628"/>
      <c r="DK10" s="628"/>
      <c r="DL10" s="628"/>
      <c r="DM10" s="628"/>
      <c r="DN10" s="628"/>
      <c r="DO10" s="628"/>
      <c r="DP10" s="629"/>
      <c r="DQ10" s="633" t="s">
        <v>240</v>
      </c>
      <c r="DR10" s="628"/>
      <c r="DS10" s="628"/>
      <c r="DT10" s="628"/>
      <c r="DU10" s="628"/>
      <c r="DV10" s="628"/>
      <c r="DW10" s="628"/>
      <c r="DX10" s="628"/>
      <c r="DY10" s="628"/>
      <c r="DZ10" s="628"/>
      <c r="EA10" s="628"/>
      <c r="EB10" s="628"/>
      <c r="EC10" s="662"/>
    </row>
    <row r="11" spans="2:143" ht="11.25" customHeight="1" x14ac:dyDescent="0.2">
      <c r="B11" s="624" t="s">
        <v>248</v>
      </c>
      <c r="C11" s="625"/>
      <c r="D11" s="625"/>
      <c r="E11" s="625"/>
      <c r="F11" s="625"/>
      <c r="G11" s="625"/>
      <c r="H11" s="625"/>
      <c r="I11" s="625"/>
      <c r="J11" s="625"/>
      <c r="K11" s="625"/>
      <c r="L11" s="625"/>
      <c r="M11" s="625"/>
      <c r="N11" s="625"/>
      <c r="O11" s="625"/>
      <c r="P11" s="625"/>
      <c r="Q11" s="626"/>
      <c r="R11" s="627">
        <v>526203</v>
      </c>
      <c r="S11" s="628"/>
      <c r="T11" s="628"/>
      <c r="U11" s="628"/>
      <c r="V11" s="628"/>
      <c r="W11" s="628"/>
      <c r="X11" s="628"/>
      <c r="Y11" s="629"/>
      <c r="Z11" s="630">
        <v>6</v>
      </c>
      <c r="AA11" s="631"/>
      <c r="AB11" s="631"/>
      <c r="AC11" s="632"/>
      <c r="AD11" s="633">
        <v>526203</v>
      </c>
      <c r="AE11" s="628"/>
      <c r="AF11" s="628"/>
      <c r="AG11" s="628"/>
      <c r="AH11" s="628"/>
      <c r="AI11" s="628"/>
      <c r="AJ11" s="628"/>
      <c r="AK11" s="629"/>
      <c r="AL11" s="630">
        <v>10.1</v>
      </c>
      <c r="AM11" s="631"/>
      <c r="AN11" s="631"/>
      <c r="AO11" s="665"/>
      <c r="AP11" s="624" t="s">
        <v>249</v>
      </c>
      <c r="AQ11" s="625"/>
      <c r="AR11" s="625"/>
      <c r="AS11" s="625"/>
      <c r="AT11" s="625"/>
      <c r="AU11" s="625"/>
      <c r="AV11" s="625"/>
      <c r="AW11" s="625"/>
      <c r="AX11" s="625"/>
      <c r="AY11" s="625"/>
      <c r="AZ11" s="625"/>
      <c r="BA11" s="625"/>
      <c r="BB11" s="625"/>
      <c r="BC11" s="625"/>
      <c r="BD11" s="625"/>
      <c r="BE11" s="625"/>
      <c r="BF11" s="626"/>
      <c r="BG11" s="627">
        <v>64979</v>
      </c>
      <c r="BH11" s="628"/>
      <c r="BI11" s="628"/>
      <c r="BJ11" s="628"/>
      <c r="BK11" s="628"/>
      <c r="BL11" s="628"/>
      <c r="BM11" s="628"/>
      <c r="BN11" s="629"/>
      <c r="BO11" s="663">
        <v>2.5</v>
      </c>
      <c r="BP11" s="663"/>
      <c r="BQ11" s="663"/>
      <c r="BR11" s="663"/>
      <c r="BS11" s="664" t="s">
        <v>129</v>
      </c>
      <c r="BT11" s="664"/>
      <c r="BU11" s="664"/>
      <c r="BV11" s="664"/>
      <c r="BW11" s="664"/>
      <c r="BX11" s="664"/>
      <c r="BY11" s="664"/>
      <c r="BZ11" s="664"/>
      <c r="CA11" s="664"/>
      <c r="CB11" s="695"/>
      <c r="CD11" s="624" t="s">
        <v>250</v>
      </c>
      <c r="CE11" s="625"/>
      <c r="CF11" s="625"/>
      <c r="CG11" s="625"/>
      <c r="CH11" s="625"/>
      <c r="CI11" s="625"/>
      <c r="CJ11" s="625"/>
      <c r="CK11" s="625"/>
      <c r="CL11" s="625"/>
      <c r="CM11" s="625"/>
      <c r="CN11" s="625"/>
      <c r="CO11" s="625"/>
      <c r="CP11" s="625"/>
      <c r="CQ11" s="626"/>
      <c r="CR11" s="627">
        <v>301203</v>
      </c>
      <c r="CS11" s="628"/>
      <c r="CT11" s="628"/>
      <c r="CU11" s="628"/>
      <c r="CV11" s="628"/>
      <c r="CW11" s="628"/>
      <c r="CX11" s="628"/>
      <c r="CY11" s="629"/>
      <c r="CZ11" s="663">
        <v>3.5</v>
      </c>
      <c r="DA11" s="663"/>
      <c r="DB11" s="663"/>
      <c r="DC11" s="663"/>
      <c r="DD11" s="633">
        <v>44167</v>
      </c>
      <c r="DE11" s="628"/>
      <c r="DF11" s="628"/>
      <c r="DG11" s="628"/>
      <c r="DH11" s="628"/>
      <c r="DI11" s="628"/>
      <c r="DJ11" s="628"/>
      <c r="DK11" s="628"/>
      <c r="DL11" s="628"/>
      <c r="DM11" s="628"/>
      <c r="DN11" s="628"/>
      <c r="DO11" s="628"/>
      <c r="DP11" s="629"/>
      <c r="DQ11" s="633">
        <v>177111</v>
      </c>
      <c r="DR11" s="628"/>
      <c r="DS11" s="628"/>
      <c r="DT11" s="628"/>
      <c r="DU11" s="628"/>
      <c r="DV11" s="628"/>
      <c r="DW11" s="628"/>
      <c r="DX11" s="628"/>
      <c r="DY11" s="628"/>
      <c r="DZ11" s="628"/>
      <c r="EA11" s="628"/>
      <c r="EB11" s="628"/>
      <c r="EC11" s="662"/>
    </row>
    <row r="12" spans="2:143" ht="11.25" customHeight="1" x14ac:dyDescent="0.2">
      <c r="B12" s="624" t="s">
        <v>251</v>
      </c>
      <c r="C12" s="625"/>
      <c r="D12" s="625"/>
      <c r="E12" s="625"/>
      <c r="F12" s="625"/>
      <c r="G12" s="625"/>
      <c r="H12" s="625"/>
      <c r="I12" s="625"/>
      <c r="J12" s="625"/>
      <c r="K12" s="625"/>
      <c r="L12" s="625"/>
      <c r="M12" s="625"/>
      <c r="N12" s="625"/>
      <c r="O12" s="625"/>
      <c r="P12" s="625"/>
      <c r="Q12" s="626"/>
      <c r="R12" s="627" t="s">
        <v>240</v>
      </c>
      <c r="S12" s="628"/>
      <c r="T12" s="628"/>
      <c r="U12" s="628"/>
      <c r="V12" s="628"/>
      <c r="W12" s="628"/>
      <c r="X12" s="628"/>
      <c r="Y12" s="629"/>
      <c r="Z12" s="663" t="s">
        <v>129</v>
      </c>
      <c r="AA12" s="663"/>
      <c r="AB12" s="663"/>
      <c r="AC12" s="663"/>
      <c r="AD12" s="664" t="s">
        <v>129</v>
      </c>
      <c r="AE12" s="664"/>
      <c r="AF12" s="664"/>
      <c r="AG12" s="664"/>
      <c r="AH12" s="664"/>
      <c r="AI12" s="664"/>
      <c r="AJ12" s="664"/>
      <c r="AK12" s="664"/>
      <c r="AL12" s="630" t="s">
        <v>137</v>
      </c>
      <c r="AM12" s="631"/>
      <c r="AN12" s="631"/>
      <c r="AO12" s="665"/>
      <c r="AP12" s="624" t="s">
        <v>252</v>
      </c>
      <c r="AQ12" s="625"/>
      <c r="AR12" s="625"/>
      <c r="AS12" s="625"/>
      <c r="AT12" s="625"/>
      <c r="AU12" s="625"/>
      <c r="AV12" s="625"/>
      <c r="AW12" s="625"/>
      <c r="AX12" s="625"/>
      <c r="AY12" s="625"/>
      <c r="AZ12" s="625"/>
      <c r="BA12" s="625"/>
      <c r="BB12" s="625"/>
      <c r="BC12" s="625"/>
      <c r="BD12" s="625"/>
      <c r="BE12" s="625"/>
      <c r="BF12" s="626"/>
      <c r="BG12" s="627">
        <v>1166092</v>
      </c>
      <c r="BH12" s="628"/>
      <c r="BI12" s="628"/>
      <c r="BJ12" s="628"/>
      <c r="BK12" s="628"/>
      <c r="BL12" s="628"/>
      <c r="BM12" s="628"/>
      <c r="BN12" s="629"/>
      <c r="BO12" s="663">
        <v>45.2</v>
      </c>
      <c r="BP12" s="663"/>
      <c r="BQ12" s="663"/>
      <c r="BR12" s="663"/>
      <c r="BS12" s="664" t="s">
        <v>240</v>
      </c>
      <c r="BT12" s="664"/>
      <c r="BU12" s="664"/>
      <c r="BV12" s="664"/>
      <c r="BW12" s="664"/>
      <c r="BX12" s="664"/>
      <c r="BY12" s="664"/>
      <c r="BZ12" s="664"/>
      <c r="CA12" s="664"/>
      <c r="CB12" s="695"/>
      <c r="CD12" s="624" t="s">
        <v>253</v>
      </c>
      <c r="CE12" s="625"/>
      <c r="CF12" s="625"/>
      <c r="CG12" s="625"/>
      <c r="CH12" s="625"/>
      <c r="CI12" s="625"/>
      <c r="CJ12" s="625"/>
      <c r="CK12" s="625"/>
      <c r="CL12" s="625"/>
      <c r="CM12" s="625"/>
      <c r="CN12" s="625"/>
      <c r="CO12" s="625"/>
      <c r="CP12" s="625"/>
      <c r="CQ12" s="626"/>
      <c r="CR12" s="627">
        <v>180132</v>
      </c>
      <c r="CS12" s="628"/>
      <c r="CT12" s="628"/>
      <c r="CU12" s="628"/>
      <c r="CV12" s="628"/>
      <c r="CW12" s="628"/>
      <c r="CX12" s="628"/>
      <c r="CY12" s="629"/>
      <c r="CZ12" s="663">
        <v>2.1</v>
      </c>
      <c r="DA12" s="663"/>
      <c r="DB12" s="663"/>
      <c r="DC12" s="663"/>
      <c r="DD12" s="633" t="s">
        <v>240</v>
      </c>
      <c r="DE12" s="628"/>
      <c r="DF12" s="628"/>
      <c r="DG12" s="628"/>
      <c r="DH12" s="628"/>
      <c r="DI12" s="628"/>
      <c r="DJ12" s="628"/>
      <c r="DK12" s="628"/>
      <c r="DL12" s="628"/>
      <c r="DM12" s="628"/>
      <c r="DN12" s="628"/>
      <c r="DO12" s="628"/>
      <c r="DP12" s="629"/>
      <c r="DQ12" s="633">
        <v>159666</v>
      </c>
      <c r="DR12" s="628"/>
      <c r="DS12" s="628"/>
      <c r="DT12" s="628"/>
      <c r="DU12" s="628"/>
      <c r="DV12" s="628"/>
      <c r="DW12" s="628"/>
      <c r="DX12" s="628"/>
      <c r="DY12" s="628"/>
      <c r="DZ12" s="628"/>
      <c r="EA12" s="628"/>
      <c r="EB12" s="628"/>
      <c r="EC12" s="662"/>
    </row>
    <row r="13" spans="2:143" ht="11.25" customHeight="1" x14ac:dyDescent="0.2">
      <c r="B13" s="624" t="s">
        <v>254</v>
      </c>
      <c r="C13" s="625"/>
      <c r="D13" s="625"/>
      <c r="E13" s="625"/>
      <c r="F13" s="625"/>
      <c r="G13" s="625"/>
      <c r="H13" s="625"/>
      <c r="I13" s="625"/>
      <c r="J13" s="625"/>
      <c r="K13" s="625"/>
      <c r="L13" s="625"/>
      <c r="M13" s="625"/>
      <c r="N13" s="625"/>
      <c r="O13" s="625"/>
      <c r="P13" s="625"/>
      <c r="Q13" s="626"/>
      <c r="R13" s="627" t="s">
        <v>129</v>
      </c>
      <c r="S13" s="628"/>
      <c r="T13" s="628"/>
      <c r="U13" s="628"/>
      <c r="V13" s="628"/>
      <c r="W13" s="628"/>
      <c r="X13" s="628"/>
      <c r="Y13" s="629"/>
      <c r="Z13" s="663" t="s">
        <v>129</v>
      </c>
      <c r="AA13" s="663"/>
      <c r="AB13" s="663"/>
      <c r="AC13" s="663"/>
      <c r="AD13" s="664" t="s">
        <v>129</v>
      </c>
      <c r="AE13" s="664"/>
      <c r="AF13" s="664"/>
      <c r="AG13" s="664"/>
      <c r="AH13" s="664"/>
      <c r="AI13" s="664"/>
      <c r="AJ13" s="664"/>
      <c r="AK13" s="664"/>
      <c r="AL13" s="630" t="s">
        <v>129</v>
      </c>
      <c r="AM13" s="631"/>
      <c r="AN13" s="631"/>
      <c r="AO13" s="665"/>
      <c r="AP13" s="624" t="s">
        <v>255</v>
      </c>
      <c r="AQ13" s="625"/>
      <c r="AR13" s="625"/>
      <c r="AS13" s="625"/>
      <c r="AT13" s="625"/>
      <c r="AU13" s="625"/>
      <c r="AV13" s="625"/>
      <c r="AW13" s="625"/>
      <c r="AX13" s="625"/>
      <c r="AY13" s="625"/>
      <c r="AZ13" s="625"/>
      <c r="BA13" s="625"/>
      <c r="BB13" s="625"/>
      <c r="BC13" s="625"/>
      <c r="BD13" s="625"/>
      <c r="BE13" s="625"/>
      <c r="BF13" s="626"/>
      <c r="BG13" s="627">
        <v>1166087</v>
      </c>
      <c r="BH13" s="628"/>
      <c r="BI13" s="628"/>
      <c r="BJ13" s="628"/>
      <c r="BK13" s="628"/>
      <c r="BL13" s="628"/>
      <c r="BM13" s="628"/>
      <c r="BN13" s="629"/>
      <c r="BO13" s="663">
        <v>45.2</v>
      </c>
      <c r="BP13" s="663"/>
      <c r="BQ13" s="663"/>
      <c r="BR13" s="663"/>
      <c r="BS13" s="664" t="s">
        <v>129</v>
      </c>
      <c r="BT13" s="664"/>
      <c r="BU13" s="664"/>
      <c r="BV13" s="664"/>
      <c r="BW13" s="664"/>
      <c r="BX13" s="664"/>
      <c r="BY13" s="664"/>
      <c r="BZ13" s="664"/>
      <c r="CA13" s="664"/>
      <c r="CB13" s="695"/>
      <c r="CD13" s="624" t="s">
        <v>256</v>
      </c>
      <c r="CE13" s="625"/>
      <c r="CF13" s="625"/>
      <c r="CG13" s="625"/>
      <c r="CH13" s="625"/>
      <c r="CI13" s="625"/>
      <c r="CJ13" s="625"/>
      <c r="CK13" s="625"/>
      <c r="CL13" s="625"/>
      <c r="CM13" s="625"/>
      <c r="CN13" s="625"/>
      <c r="CO13" s="625"/>
      <c r="CP13" s="625"/>
      <c r="CQ13" s="626"/>
      <c r="CR13" s="627">
        <v>536817</v>
      </c>
      <c r="CS13" s="628"/>
      <c r="CT13" s="628"/>
      <c r="CU13" s="628"/>
      <c r="CV13" s="628"/>
      <c r="CW13" s="628"/>
      <c r="CX13" s="628"/>
      <c r="CY13" s="629"/>
      <c r="CZ13" s="663">
        <v>6.2</v>
      </c>
      <c r="DA13" s="663"/>
      <c r="DB13" s="663"/>
      <c r="DC13" s="663"/>
      <c r="DD13" s="633">
        <v>258203</v>
      </c>
      <c r="DE13" s="628"/>
      <c r="DF13" s="628"/>
      <c r="DG13" s="628"/>
      <c r="DH13" s="628"/>
      <c r="DI13" s="628"/>
      <c r="DJ13" s="628"/>
      <c r="DK13" s="628"/>
      <c r="DL13" s="628"/>
      <c r="DM13" s="628"/>
      <c r="DN13" s="628"/>
      <c r="DO13" s="628"/>
      <c r="DP13" s="629"/>
      <c r="DQ13" s="633">
        <v>366634</v>
      </c>
      <c r="DR13" s="628"/>
      <c r="DS13" s="628"/>
      <c r="DT13" s="628"/>
      <c r="DU13" s="628"/>
      <c r="DV13" s="628"/>
      <c r="DW13" s="628"/>
      <c r="DX13" s="628"/>
      <c r="DY13" s="628"/>
      <c r="DZ13" s="628"/>
      <c r="EA13" s="628"/>
      <c r="EB13" s="628"/>
      <c r="EC13" s="662"/>
    </row>
    <row r="14" spans="2:143" ht="11.25" customHeight="1" x14ac:dyDescent="0.2">
      <c r="B14" s="624" t="s">
        <v>257</v>
      </c>
      <c r="C14" s="625"/>
      <c r="D14" s="625"/>
      <c r="E14" s="625"/>
      <c r="F14" s="625"/>
      <c r="G14" s="625"/>
      <c r="H14" s="625"/>
      <c r="I14" s="625"/>
      <c r="J14" s="625"/>
      <c r="K14" s="625"/>
      <c r="L14" s="625"/>
      <c r="M14" s="625"/>
      <c r="N14" s="625"/>
      <c r="O14" s="625"/>
      <c r="P14" s="625"/>
      <c r="Q14" s="626"/>
      <c r="R14" s="627" t="s">
        <v>129</v>
      </c>
      <c r="S14" s="628"/>
      <c r="T14" s="628"/>
      <c r="U14" s="628"/>
      <c r="V14" s="628"/>
      <c r="W14" s="628"/>
      <c r="X14" s="628"/>
      <c r="Y14" s="629"/>
      <c r="Z14" s="663" t="s">
        <v>240</v>
      </c>
      <c r="AA14" s="663"/>
      <c r="AB14" s="663"/>
      <c r="AC14" s="663"/>
      <c r="AD14" s="664" t="s">
        <v>129</v>
      </c>
      <c r="AE14" s="664"/>
      <c r="AF14" s="664"/>
      <c r="AG14" s="664"/>
      <c r="AH14" s="664"/>
      <c r="AI14" s="664"/>
      <c r="AJ14" s="664"/>
      <c r="AK14" s="664"/>
      <c r="AL14" s="630" t="s">
        <v>137</v>
      </c>
      <c r="AM14" s="631"/>
      <c r="AN14" s="631"/>
      <c r="AO14" s="665"/>
      <c r="AP14" s="624" t="s">
        <v>258</v>
      </c>
      <c r="AQ14" s="625"/>
      <c r="AR14" s="625"/>
      <c r="AS14" s="625"/>
      <c r="AT14" s="625"/>
      <c r="AU14" s="625"/>
      <c r="AV14" s="625"/>
      <c r="AW14" s="625"/>
      <c r="AX14" s="625"/>
      <c r="AY14" s="625"/>
      <c r="AZ14" s="625"/>
      <c r="BA14" s="625"/>
      <c r="BB14" s="625"/>
      <c r="BC14" s="625"/>
      <c r="BD14" s="625"/>
      <c r="BE14" s="625"/>
      <c r="BF14" s="626"/>
      <c r="BG14" s="627">
        <v>84348</v>
      </c>
      <c r="BH14" s="628"/>
      <c r="BI14" s="628"/>
      <c r="BJ14" s="628"/>
      <c r="BK14" s="628"/>
      <c r="BL14" s="628"/>
      <c r="BM14" s="628"/>
      <c r="BN14" s="629"/>
      <c r="BO14" s="663">
        <v>3.3</v>
      </c>
      <c r="BP14" s="663"/>
      <c r="BQ14" s="663"/>
      <c r="BR14" s="663"/>
      <c r="BS14" s="664" t="s">
        <v>129</v>
      </c>
      <c r="BT14" s="664"/>
      <c r="BU14" s="664"/>
      <c r="BV14" s="664"/>
      <c r="BW14" s="664"/>
      <c r="BX14" s="664"/>
      <c r="BY14" s="664"/>
      <c r="BZ14" s="664"/>
      <c r="CA14" s="664"/>
      <c r="CB14" s="695"/>
      <c r="CD14" s="624" t="s">
        <v>259</v>
      </c>
      <c r="CE14" s="625"/>
      <c r="CF14" s="625"/>
      <c r="CG14" s="625"/>
      <c r="CH14" s="625"/>
      <c r="CI14" s="625"/>
      <c r="CJ14" s="625"/>
      <c r="CK14" s="625"/>
      <c r="CL14" s="625"/>
      <c r="CM14" s="625"/>
      <c r="CN14" s="625"/>
      <c r="CO14" s="625"/>
      <c r="CP14" s="625"/>
      <c r="CQ14" s="626"/>
      <c r="CR14" s="627">
        <v>392901</v>
      </c>
      <c r="CS14" s="628"/>
      <c r="CT14" s="628"/>
      <c r="CU14" s="628"/>
      <c r="CV14" s="628"/>
      <c r="CW14" s="628"/>
      <c r="CX14" s="628"/>
      <c r="CY14" s="629"/>
      <c r="CZ14" s="663">
        <v>4.5</v>
      </c>
      <c r="DA14" s="663"/>
      <c r="DB14" s="663"/>
      <c r="DC14" s="663"/>
      <c r="DD14" s="633">
        <v>3462</v>
      </c>
      <c r="DE14" s="628"/>
      <c r="DF14" s="628"/>
      <c r="DG14" s="628"/>
      <c r="DH14" s="628"/>
      <c r="DI14" s="628"/>
      <c r="DJ14" s="628"/>
      <c r="DK14" s="628"/>
      <c r="DL14" s="628"/>
      <c r="DM14" s="628"/>
      <c r="DN14" s="628"/>
      <c r="DO14" s="628"/>
      <c r="DP14" s="629"/>
      <c r="DQ14" s="633">
        <v>389728</v>
      </c>
      <c r="DR14" s="628"/>
      <c r="DS14" s="628"/>
      <c r="DT14" s="628"/>
      <c r="DU14" s="628"/>
      <c r="DV14" s="628"/>
      <c r="DW14" s="628"/>
      <c r="DX14" s="628"/>
      <c r="DY14" s="628"/>
      <c r="DZ14" s="628"/>
      <c r="EA14" s="628"/>
      <c r="EB14" s="628"/>
      <c r="EC14" s="662"/>
    </row>
    <row r="15" spans="2:143" ht="11.25" customHeight="1" x14ac:dyDescent="0.2">
      <c r="B15" s="624" t="s">
        <v>260</v>
      </c>
      <c r="C15" s="625"/>
      <c r="D15" s="625"/>
      <c r="E15" s="625"/>
      <c r="F15" s="625"/>
      <c r="G15" s="625"/>
      <c r="H15" s="625"/>
      <c r="I15" s="625"/>
      <c r="J15" s="625"/>
      <c r="K15" s="625"/>
      <c r="L15" s="625"/>
      <c r="M15" s="625"/>
      <c r="N15" s="625"/>
      <c r="O15" s="625"/>
      <c r="P15" s="625"/>
      <c r="Q15" s="626"/>
      <c r="R15" s="627" t="s">
        <v>129</v>
      </c>
      <c r="S15" s="628"/>
      <c r="T15" s="628"/>
      <c r="U15" s="628"/>
      <c r="V15" s="628"/>
      <c r="W15" s="628"/>
      <c r="X15" s="628"/>
      <c r="Y15" s="629"/>
      <c r="Z15" s="663" t="s">
        <v>240</v>
      </c>
      <c r="AA15" s="663"/>
      <c r="AB15" s="663"/>
      <c r="AC15" s="663"/>
      <c r="AD15" s="664" t="s">
        <v>129</v>
      </c>
      <c r="AE15" s="664"/>
      <c r="AF15" s="664"/>
      <c r="AG15" s="664"/>
      <c r="AH15" s="664"/>
      <c r="AI15" s="664"/>
      <c r="AJ15" s="664"/>
      <c r="AK15" s="664"/>
      <c r="AL15" s="630" t="s">
        <v>129</v>
      </c>
      <c r="AM15" s="631"/>
      <c r="AN15" s="631"/>
      <c r="AO15" s="665"/>
      <c r="AP15" s="624" t="s">
        <v>261</v>
      </c>
      <c r="AQ15" s="625"/>
      <c r="AR15" s="625"/>
      <c r="AS15" s="625"/>
      <c r="AT15" s="625"/>
      <c r="AU15" s="625"/>
      <c r="AV15" s="625"/>
      <c r="AW15" s="625"/>
      <c r="AX15" s="625"/>
      <c r="AY15" s="625"/>
      <c r="AZ15" s="625"/>
      <c r="BA15" s="625"/>
      <c r="BB15" s="625"/>
      <c r="BC15" s="625"/>
      <c r="BD15" s="625"/>
      <c r="BE15" s="625"/>
      <c r="BF15" s="626"/>
      <c r="BG15" s="627">
        <v>112317</v>
      </c>
      <c r="BH15" s="628"/>
      <c r="BI15" s="628"/>
      <c r="BJ15" s="628"/>
      <c r="BK15" s="628"/>
      <c r="BL15" s="628"/>
      <c r="BM15" s="628"/>
      <c r="BN15" s="629"/>
      <c r="BO15" s="663">
        <v>4.4000000000000004</v>
      </c>
      <c r="BP15" s="663"/>
      <c r="BQ15" s="663"/>
      <c r="BR15" s="663"/>
      <c r="BS15" s="664" t="s">
        <v>240</v>
      </c>
      <c r="BT15" s="664"/>
      <c r="BU15" s="664"/>
      <c r="BV15" s="664"/>
      <c r="BW15" s="664"/>
      <c r="BX15" s="664"/>
      <c r="BY15" s="664"/>
      <c r="BZ15" s="664"/>
      <c r="CA15" s="664"/>
      <c r="CB15" s="695"/>
      <c r="CD15" s="624" t="s">
        <v>262</v>
      </c>
      <c r="CE15" s="625"/>
      <c r="CF15" s="625"/>
      <c r="CG15" s="625"/>
      <c r="CH15" s="625"/>
      <c r="CI15" s="625"/>
      <c r="CJ15" s="625"/>
      <c r="CK15" s="625"/>
      <c r="CL15" s="625"/>
      <c r="CM15" s="625"/>
      <c r="CN15" s="625"/>
      <c r="CO15" s="625"/>
      <c r="CP15" s="625"/>
      <c r="CQ15" s="626"/>
      <c r="CR15" s="627">
        <v>1156856</v>
      </c>
      <c r="CS15" s="628"/>
      <c r="CT15" s="628"/>
      <c r="CU15" s="628"/>
      <c r="CV15" s="628"/>
      <c r="CW15" s="628"/>
      <c r="CX15" s="628"/>
      <c r="CY15" s="629"/>
      <c r="CZ15" s="663">
        <v>13.3</v>
      </c>
      <c r="DA15" s="663"/>
      <c r="DB15" s="663"/>
      <c r="DC15" s="663"/>
      <c r="DD15" s="633">
        <v>119249</v>
      </c>
      <c r="DE15" s="628"/>
      <c r="DF15" s="628"/>
      <c r="DG15" s="628"/>
      <c r="DH15" s="628"/>
      <c r="DI15" s="628"/>
      <c r="DJ15" s="628"/>
      <c r="DK15" s="628"/>
      <c r="DL15" s="628"/>
      <c r="DM15" s="628"/>
      <c r="DN15" s="628"/>
      <c r="DO15" s="628"/>
      <c r="DP15" s="629"/>
      <c r="DQ15" s="633">
        <v>810791</v>
      </c>
      <c r="DR15" s="628"/>
      <c r="DS15" s="628"/>
      <c r="DT15" s="628"/>
      <c r="DU15" s="628"/>
      <c r="DV15" s="628"/>
      <c r="DW15" s="628"/>
      <c r="DX15" s="628"/>
      <c r="DY15" s="628"/>
      <c r="DZ15" s="628"/>
      <c r="EA15" s="628"/>
      <c r="EB15" s="628"/>
      <c r="EC15" s="662"/>
    </row>
    <row r="16" spans="2:143" ht="11.25" customHeight="1" x14ac:dyDescent="0.2">
      <c r="B16" s="624" t="s">
        <v>263</v>
      </c>
      <c r="C16" s="625"/>
      <c r="D16" s="625"/>
      <c r="E16" s="625"/>
      <c r="F16" s="625"/>
      <c r="G16" s="625"/>
      <c r="H16" s="625"/>
      <c r="I16" s="625"/>
      <c r="J16" s="625"/>
      <c r="K16" s="625"/>
      <c r="L16" s="625"/>
      <c r="M16" s="625"/>
      <c r="N16" s="625"/>
      <c r="O16" s="625"/>
      <c r="P16" s="625"/>
      <c r="Q16" s="626"/>
      <c r="R16" s="627">
        <v>14543</v>
      </c>
      <c r="S16" s="628"/>
      <c r="T16" s="628"/>
      <c r="U16" s="628"/>
      <c r="V16" s="628"/>
      <c r="W16" s="628"/>
      <c r="X16" s="628"/>
      <c r="Y16" s="629"/>
      <c r="Z16" s="663">
        <v>0.2</v>
      </c>
      <c r="AA16" s="663"/>
      <c r="AB16" s="663"/>
      <c r="AC16" s="663"/>
      <c r="AD16" s="664">
        <v>14543</v>
      </c>
      <c r="AE16" s="664"/>
      <c r="AF16" s="664"/>
      <c r="AG16" s="664"/>
      <c r="AH16" s="664"/>
      <c r="AI16" s="664"/>
      <c r="AJ16" s="664"/>
      <c r="AK16" s="664"/>
      <c r="AL16" s="630">
        <v>0.3</v>
      </c>
      <c r="AM16" s="631"/>
      <c r="AN16" s="631"/>
      <c r="AO16" s="665"/>
      <c r="AP16" s="624" t="s">
        <v>264</v>
      </c>
      <c r="AQ16" s="625"/>
      <c r="AR16" s="625"/>
      <c r="AS16" s="625"/>
      <c r="AT16" s="625"/>
      <c r="AU16" s="625"/>
      <c r="AV16" s="625"/>
      <c r="AW16" s="625"/>
      <c r="AX16" s="625"/>
      <c r="AY16" s="625"/>
      <c r="AZ16" s="625"/>
      <c r="BA16" s="625"/>
      <c r="BB16" s="625"/>
      <c r="BC16" s="625"/>
      <c r="BD16" s="625"/>
      <c r="BE16" s="625"/>
      <c r="BF16" s="626"/>
      <c r="BG16" s="627">
        <v>1358</v>
      </c>
      <c r="BH16" s="628"/>
      <c r="BI16" s="628"/>
      <c r="BJ16" s="628"/>
      <c r="BK16" s="628"/>
      <c r="BL16" s="628"/>
      <c r="BM16" s="628"/>
      <c r="BN16" s="629"/>
      <c r="BO16" s="663">
        <v>0.1</v>
      </c>
      <c r="BP16" s="663"/>
      <c r="BQ16" s="663"/>
      <c r="BR16" s="663"/>
      <c r="BS16" s="664" t="s">
        <v>129</v>
      </c>
      <c r="BT16" s="664"/>
      <c r="BU16" s="664"/>
      <c r="BV16" s="664"/>
      <c r="BW16" s="664"/>
      <c r="BX16" s="664"/>
      <c r="BY16" s="664"/>
      <c r="BZ16" s="664"/>
      <c r="CA16" s="664"/>
      <c r="CB16" s="695"/>
      <c r="CD16" s="624" t="s">
        <v>265</v>
      </c>
      <c r="CE16" s="625"/>
      <c r="CF16" s="625"/>
      <c r="CG16" s="625"/>
      <c r="CH16" s="625"/>
      <c r="CI16" s="625"/>
      <c r="CJ16" s="625"/>
      <c r="CK16" s="625"/>
      <c r="CL16" s="625"/>
      <c r="CM16" s="625"/>
      <c r="CN16" s="625"/>
      <c r="CO16" s="625"/>
      <c r="CP16" s="625"/>
      <c r="CQ16" s="626"/>
      <c r="CR16" s="627" t="s">
        <v>137</v>
      </c>
      <c r="CS16" s="628"/>
      <c r="CT16" s="628"/>
      <c r="CU16" s="628"/>
      <c r="CV16" s="628"/>
      <c r="CW16" s="628"/>
      <c r="CX16" s="628"/>
      <c r="CY16" s="629"/>
      <c r="CZ16" s="663" t="s">
        <v>240</v>
      </c>
      <c r="DA16" s="663"/>
      <c r="DB16" s="663"/>
      <c r="DC16" s="663"/>
      <c r="DD16" s="633" t="s">
        <v>137</v>
      </c>
      <c r="DE16" s="628"/>
      <c r="DF16" s="628"/>
      <c r="DG16" s="628"/>
      <c r="DH16" s="628"/>
      <c r="DI16" s="628"/>
      <c r="DJ16" s="628"/>
      <c r="DK16" s="628"/>
      <c r="DL16" s="628"/>
      <c r="DM16" s="628"/>
      <c r="DN16" s="628"/>
      <c r="DO16" s="628"/>
      <c r="DP16" s="629"/>
      <c r="DQ16" s="633" t="s">
        <v>129</v>
      </c>
      <c r="DR16" s="628"/>
      <c r="DS16" s="628"/>
      <c r="DT16" s="628"/>
      <c r="DU16" s="628"/>
      <c r="DV16" s="628"/>
      <c r="DW16" s="628"/>
      <c r="DX16" s="628"/>
      <c r="DY16" s="628"/>
      <c r="DZ16" s="628"/>
      <c r="EA16" s="628"/>
      <c r="EB16" s="628"/>
      <c r="EC16" s="662"/>
    </row>
    <row r="17" spans="2:133" ht="11.25" customHeight="1" x14ac:dyDescent="0.2">
      <c r="B17" s="624" t="s">
        <v>266</v>
      </c>
      <c r="C17" s="625"/>
      <c r="D17" s="625"/>
      <c r="E17" s="625"/>
      <c r="F17" s="625"/>
      <c r="G17" s="625"/>
      <c r="H17" s="625"/>
      <c r="I17" s="625"/>
      <c r="J17" s="625"/>
      <c r="K17" s="625"/>
      <c r="L17" s="625"/>
      <c r="M17" s="625"/>
      <c r="N17" s="625"/>
      <c r="O17" s="625"/>
      <c r="P17" s="625"/>
      <c r="Q17" s="626"/>
      <c r="R17" s="627">
        <v>31909</v>
      </c>
      <c r="S17" s="628"/>
      <c r="T17" s="628"/>
      <c r="U17" s="628"/>
      <c r="V17" s="628"/>
      <c r="W17" s="628"/>
      <c r="X17" s="628"/>
      <c r="Y17" s="629"/>
      <c r="Z17" s="663">
        <v>0.4</v>
      </c>
      <c r="AA17" s="663"/>
      <c r="AB17" s="663"/>
      <c r="AC17" s="663"/>
      <c r="AD17" s="664">
        <v>31909</v>
      </c>
      <c r="AE17" s="664"/>
      <c r="AF17" s="664"/>
      <c r="AG17" s="664"/>
      <c r="AH17" s="664"/>
      <c r="AI17" s="664"/>
      <c r="AJ17" s="664"/>
      <c r="AK17" s="664"/>
      <c r="AL17" s="630">
        <v>0.6</v>
      </c>
      <c r="AM17" s="631"/>
      <c r="AN17" s="631"/>
      <c r="AO17" s="665"/>
      <c r="AP17" s="624" t="s">
        <v>267</v>
      </c>
      <c r="AQ17" s="625"/>
      <c r="AR17" s="625"/>
      <c r="AS17" s="625"/>
      <c r="AT17" s="625"/>
      <c r="AU17" s="625"/>
      <c r="AV17" s="625"/>
      <c r="AW17" s="625"/>
      <c r="AX17" s="625"/>
      <c r="AY17" s="625"/>
      <c r="AZ17" s="625"/>
      <c r="BA17" s="625"/>
      <c r="BB17" s="625"/>
      <c r="BC17" s="625"/>
      <c r="BD17" s="625"/>
      <c r="BE17" s="625"/>
      <c r="BF17" s="626"/>
      <c r="BG17" s="627" t="s">
        <v>137</v>
      </c>
      <c r="BH17" s="628"/>
      <c r="BI17" s="628"/>
      <c r="BJ17" s="628"/>
      <c r="BK17" s="628"/>
      <c r="BL17" s="628"/>
      <c r="BM17" s="628"/>
      <c r="BN17" s="629"/>
      <c r="BO17" s="663" t="s">
        <v>129</v>
      </c>
      <c r="BP17" s="663"/>
      <c r="BQ17" s="663"/>
      <c r="BR17" s="663"/>
      <c r="BS17" s="664" t="s">
        <v>240</v>
      </c>
      <c r="BT17" s="664"/>
      <c r="BU17" s="664"/>
      <c r="BV17" s="664"/>
      <c r="BW17" s="664"/>
      <c r="BX17" s="664"/>
      <c r="BY17" s="664"/>
      <c r="BZ17" s="664"/>
      <c r="CA17" s="664"/>
      <c r="CB17" s="695"/>
      <c r="CD17" s="624" t="s">
        <v>268</v>
      </c>
      <c r="CE17" s="625"/>
      <c r="CF17" s="625"/>
      <c r="CG17" s="625"/>
      <c r="CH17" s="625"/>
      <c r="CI17" s="625"/>
      <c r="CJ17" s="625"/>
      <c r="CK17" s="625"/>
      <c r="CL17" s="625"/>
      <c r="CM17" s="625"/>
      <c r="CN17" s="625"/>
      <c r="CO17" s="625"/>
      <c r="CP17" s="625"/>
      <c r="CQ17" s="626"/>
      <c r="CR17" s="627">
        <v>731132</v>
      </c>
      <c r="CS17" s="628"/>
      <c r="CT17" s="628"/>
      <c r="CU17" s="628"/>
      <c r="CV17" s="628"/>
      <c r="CW17" s="628"/>
      <c r="CX17" s="628"/>
      <c r="CY17" s="629"/>
      <c r="CZ17" s="663">
        <v>8.4</v>
      </c>
      <c r="DA17" s="663"/>
      <c r="DB17" s="663"/>
      <c r="DC17" s="663"/>
      <c r="DD17" s="633" t="s">
        <v>129</v>
      </c>
      <c r="DE17" s="628"/>
      <c r="DF17" s="628"/>
      <c r="DG17" s="628"/>
      <c r="DH17" s="628"/>
      <c r="DI17" s="628"/>
      <c r="DJ17" s="628"/>
      <c r="DK17" s="628"/>
      <c r="DL17" s="628"/>
      <c r="DM17" s="628"/>
      <c r="DN17" s="628"/>
      <c r="DO17" s="628"/>
      <c r="DP17" s="629"/>
      <c r="DQ17" s="633">
        <v>726115</v>
      </c>
      <c r="DR17" s="628"/>
      <c r="DS17" s="628"/>
      <c r="DT17" s="628"/>
      <c r="DU17" s="628"/>
      <c r="DV17" s="628"/>
      <c r="DW17" s="628"/>
      <c r="DX17" s="628"/>
      <c r="DY17" s="628"/>
      <c r="DZ17" s="628"/>
      <c r="EA17" s="628"/>
      <c r="EB17" s="628"/>
      <c r="EC17" s="662"/>
    </row>
    <row r="18" spans="2:133" ht="11.25" customHeight="1" x14ac:dyDescent="0.2">
      <c r="B18" s="624" t="s">
        <v>269</v>
      </c>
      <c r="C18" s="625"/>
      <c r="D18" s="625"/>
      <c r="E18" s="625"/>
      <c r="F18" s="625"/>
      <c r="G18" s="625"/>
      <c r="H18" s="625"/>
      <c r="I18" s="625"/>
      <c r="J18" s="625"/>
      <c r="K18" s="625"/>
      <c r="L18" s="625"/>
      <c r="M18" s="625"/>
      <c r="N18" s="625"/>
      <c r="O18" s="625"/>
      <c r="P18" s="625"/>
      <c r="Q18" s="626"/>
      <c r="R18" s="627">
        <v>24613</v>
      </c>
      <c r="S18" s="628"/>
      <c r="T18" s="628"/>
      <c r="U18" s="628"/>
      <c r="V18" s="628"/>
      <c r="W18" s="628"/>
      <c r="X18" s="628"/>
      <c r="Y18" s="629"/>
      <c r="Z18" s="663">
        <v>0.3</v>
      </c>
      <c r="AA18" s="663"/>
      <c r="AB18" s="663"/>
      <c r="AC18" s="663"/>
      <c r="AD18" s="664">
        <v>24613</v>
      </c>
      <c r="AE18" s="664"/>
      <c r="AF18" s="664"/>
      <c r="AG18" s="664"/>
      <c r="AH18" s="664"/>
      <c r="AI18" s="664"/>
      <c r="AJ18" s="664"/>
      <c r="AK18" s="664"/>
      <c r="AL18" s="630">
        <v>0.5</v>
      </c>
      <c r="AM18" s="631"/>
      <c r="AN18" s="631"/>
      <c r="AO18" s="665"/>
      <c r="AP18" s="624" t="s">
        <v>270</v>
      </c>
      <c r="AQ18" s="625"/>
      <c r="AR18" s="625"/>
      <c r="AS18" s="625"/>
      <c r="AT18" s="625"/>
      <c r="AU18" s="625"/>
      <c r="AV18" s="625"/>
      <c r="AW18" s="625"/>
      <c r="AX18" s="625"/>
      <c r="AY18" s="625"/>
      <c r="AZ18" s="625"/>
      <c r="BA18" s="625"/>
      <c r="BB18" s="625"/>
      <c r="BC18" s="625"/>
      <c r="BD18" s="625"/>
      <c r="BE18" s="625"/>
      <c r="BF18" s="626"/>
      <c r="BG18" s="627" t="s">
        <v>240</v>
      </c>
      <c r="BH18" s="628"/>
      <c r="BI18" s="628"/>
      <c r="BJ18" s="628"/>
      <c r="BK18" s="628"/>
      <c r="BL18" s="628"/>
      <c r="BM18" s="628"/>
      <c r="BN18" s="629"/>
      <c r="BO18" s="663" t="s">
        <v>129</v>
      </c>
      <c r="BP18" s="663"/>
      <c r="BQ18" s="663"/>
      <c r="BR18" s="663"/>
      <c r="BS18" s="664" t="s">
        <v>240</v>
      </c>
      <c r="BT18" s="664"/>
      <c r="BU18" s="664"/>
      <c r="BV18" s="664"/>
      <c r="BW18" s="664"/>
      <c r="BX18" s="664"/>
      <c r="BY18" s="664"/>
      <c r="BZ18" s="664"/>
      <c r="CA18" s="664"/>
      <c r="CB18" s="695"/>
      <c r="CD18" s="624" t="s">
        <v>271</v>
      </c>
      <c r="CE18" s="625"/>
      <c r="CF18" s="625"/>
      <c r="CG18" s="625"/>
      <c r="CH18" s="625"/>
      <c r="CI18" s="625"/>
      <c r="CJ18" s="625"/>
      <c r="CK18" s="625"/>
      <c r="CL18" s="625"/>
      <c r="CM18" s="625"/>
      <c r="CN18" s="625"/>
      <c r="CO18" s="625"/>
      <c r="CP18" s="625"/>
      <c r="CQ18" s="626"/>
      <c r="CR18" s="627" t="s">
        <v>240</v>
      </c>
      <c r="CS18" s="628"/>
      <c r="CT18" s="628"/>
      <c r="CU18" s="628"/>
      <c r="CV18" s="628"/>
      <c r="CW18" s="628"/>
      <c r="CX18" s="628"/>
      <c r="CY18" s="629"/>
      <c r="CZ18" s="663" t="s">
        <v>129</v>
      </c>
      <c r="DA18" s="663"/>
      <c r="DB18" s="663"/>
      <c r="DC18" s="663"/>
      <c r="DD18" s="633" t="s">
        <v>137</v>
      </c>
      <c r="DE18" s="628"/>
      <c r="DF18" s="628"/>
      <c r="DG18" s="628"/>
      <c r="DH18" s="628"/>
      <c r="DI18" s="628"/>
      <c r="DJ18" s="628"/>
      <c r="DK18" s="628"/>
      <c r="DL18" s="628"/>
      <c r="DM18" s="628"/>
      <c r="DN18" s="628"/>
      <c r="DO18" s="628"/>
      <c r="DP18" s="629"/>
      <c r="DQ18" s="633" t="s">
        <v>137</v>
      </c>
      <c r="DR18" s="628"/>
      <c r="DS18" s="628"/>
      <c r="DT18" s="628"/>
      <c r="DU18" s="628"/>
      <c r="DV18" s="628"/>
      <c r="DW18" s="628"/>
      <c r="DX18" s="628"/>
      <c r="DY18" s="628"/>
      <c r="DZ18" s="628"/>
      <c r="EA18" s="628"/>
      <c r="EB18" s="628"/>
      <c r="EC18" s="662"/>
    </row>
    <row r="19" spans="2:133" ht="11.25" customHeight="1" x14ac:dyDescent="0.2">
      <c r="B19" s="624" t="s">
        <v>272</v>
      </c>
      <c r="C19" s="625"/>
      <c r="D19" s="625"/>
      <c r="E19" s="625"/>
      <c r="F19" s="625"/>
      <c r="G19" s="625"/>
      <c r="H19" s="625"/>
      <c r="I19" s="625"/>
      <c r="J19" s="625"/>
      <c r="K19" s="625"/>
      <c r="L19" s="625"/>
      <c r="M19" s="625"/>
      <c r="N19" s="625"/>
      <c r="O19" s="625"/>
      <c r="P19" s="625"/>
      <c r="Q19" s="626"/>
      <c r="R19" s="627">
        <v>20948</v>
      </c>
      <c r="S19" s="628"/>
      <c r="T19" s="628"/>
      <c r="U19" s="628"/>
      <c r="V19" s="628"/>
      <c r="W19" s="628"/>
      <c r="X19" s="628"/>
      <c r="Y19" s="629"/>
      <c r="Z19" s="663">
        <v>0.2</v>
      </c>
      <c r="AA19" s="663"/>
      <c r="AB19" s="663"/>
      <c r="AC19" s="663"/>
      <c r="AD19" s="664">
        <v>20948</v>
      </c>
      <c r="AE19" s="664"/>
      <c r="AF19" s="664"/>
      <c r="AG19" s="664"/>
      <c r="AH19" s="664"/>
      <c r="AI19" s="664"/>
      <c r="AJ19" s="664"/>
      <c r="AK19" s="664"/>
      <c r="AL19" s="630">
        <v>0.4</v>
      </c>
      <c r="AM19" s="631"/>
      <c r="AN19" s="631"/>
      <c r="AO19" s="665"/>
      <c r="AP19" s="624" t="s">
        <v>273</v>
      </c>
      <c r="AQ19" s="625"/>
      <c r="AR19" s="625"/>
      <c r="AS19" s="625"/>
      <c r="AT19" s="625"/>
      <c r="AU19" s="625"/>
      <c r="AV19" s="625"/>
      <c r="AW19" s="625"/>
      <c r="AX19" s="625"/>
      <c r="AY19" s="625"/>
      <c r="AZ19" s="625"/>
      <c r="BA19" s="625"/>
      <c r="BB19" s="625"/>
      <c r="BC19" s="625"/>
      <c r="BD19" s="625"/>
      <c r="BE19" s="625"/>
      <c r="BF19" s="626"/>
      <c r="BG19" s="627">
        <v>2088</v>
      </c>
      <c r="BH19" s="628"/>
      <c r="BI19" s="628"/>
      <c r="BJ19" s="628"/>
      <c r="BK19" s="628"/>
      <c r="BL19" s="628"/>
      <c r="BM19" s="628"/>
      <c r="BN19" s="629"/>
      <c r="BO19" s="663">
        <v>0.1</v>
      </c>
      <c r="BP19" s="663"/>
      <c r="BQ19" s="663"/>
      <c r="BR19" s="663"/>
      <c r="BS19" s="664" t="s">
        <v>129</v>
      </c>
      <c r="BT19" s="664"/>
      <c r="BU19" s="664"/>
      <c r="BV19" s="664"/>
      <c r="BW19" s="664"/>
      <c r="BX19" s="664"/>
      <c r="BY19" s="664"/>
      <c r="BZ19" s="664"/>
      <c r="CA19" s="664"/>
      <c r="CB19" s="695"/>
      <c r="CD19" s="624" t="s">
        <v>274</v>
      </c>
      <c r="CE19" s="625"/>
      <c r="CF19" s="625"/>
      <c r="CG19" s="625"/>
      <c r="CH19" s="625"/>
      <c r="CI19" s="625"/>
      <c r="CJ19" s="625"/>
      <c r="CK19" s="625"/>
      <c r="CL19" s="625"/>
      <c r="CM19" s="625"/>
      <c r="CN19" s="625"/>
      <c r="CO19" s="625"/>
      <c r="CP19" s="625"/>
      <c r="CQ19" s="626"/>
      <c r="CR19" s="627" t="s">
        <v>129</v>
      </c>
      <c r="CS19" s="628"/>
      <c r="CT19" s="628"/>
      <c r="CU19" s="628"/>
      <c r="CV19" s="628"/>
      <c r="CW19" s="628"/>
      <c r="CX19" s="628"/>
      <c r="CY19" s="629"/>
      <c r="CZ19" s="663" t="s">
        <v>137</v>
      </c>
      <c r="DA19" s="663"/>
      <c r="DB19" s="663"/>
      <c r="DC19" s="663"/>
      <c r="DD19" s="633" t="s">
        <v>240</v>
      </c>
      <c r="DE19" s="628"/>
      <c r="DF19" s="628"/>
      <c r="DG19" s="628"/>
      <c r="DH19" s="628"/>
      <c r="DI19" s="628"/>
      <c r="DJ19" s="628"/>
      <c r="DK19" s="628"/>
      <c r="DL19" s="628"/>
      <c r="DM19" s="628"/>
      <c r="DN19" s="628"/>
      <c r="DO19" s="628"/>
      <c r="DP19" s="629"/>
      <c r="DQ19" s="633" t="s">
        <v>129</v>
      </c>
      <c r="DR19" s="628"/>
      <c r="DS19" s="628"/>
      <c r="DT19" s="628"/>
      <c r="DU19" s="628"/>
      <c r="DV19" s="628"/>
      <c r="DW19" s="628"/>
      <c r="DX19" s="628"/>
      <c r="DY19" s="628"/>
      <c r="DZ19" s="628"/>
      <c r="EA19" s="628"/>
      <c r="EB19" s="628"/>
      <c r="EC19" s="662"/>
    </row>
    <row r="20" spans="2:133" ht="11.25" customHeight="1" x14ac:dyDescent="0.2">
      <c r="B20" s="696" t="s">
        <v>275</v>
      </c>
      <c r="C20" s="697"/>
      <c r="D20" s="697"/>
      <c r="E20" s="697"/>
      <c r="F20" s="697"/>
      <c r="G20" s="697"/>
      <c r="H20" s="697"/>
      <c r="I20" s="697"/>
      <c r="J20" s="697"/>
      <c r="K20" s="697"/>
      <c r="L20" s="697"/>
      <c r="M20" s="697"/>
      <c r="N20" s="697"/>
      <c r="O20" s="697"/>
      <c r="P20" s="697"/>
      <c r="Q20" s="698"/>
      <c r="R20" s="627">
        <v>3665</v>
      </c>
      <c r="S20" s="628"/>
      <c r="T20" s="628"/>
      <c r="U20" s="628"/>
      <c r="V20" s="628"/>
      <c r="W20" s="628"/>
      <c r="X20" s="628"/>
      <c r="Y20" s="629"/>
      <c r="Z20" s="663">
        <v>0</v>
      </c>
      <c r="AA20" s="663"/>
      <c r="AB20" s="663"/>
      <c r="AC20" s="663"/>
      <c r="AD20" s="664">
        <v>3665</v>
      </c>
      <c r="AE20" s="664"/>
      <c r="AF20" s="664"/>
      <c r="AG20" s="664"/>
      <c r="AH20" s="664"/>
      <c r="AI20" s="664"/>
      <c r="AJ20" s="664"/>
      <c r="AK20" s="664"/>
      <c r="AL20" s="630">
        <v>0.1</v>
      </c>
      <c r="AM20" s="631"/>
      <c r="AN20" s="631"/>
      <c r="AO20" s="665"/>
      <c r="AP20" s="624" t="s">
        <v>276</v>
      </c>
      <c r="AQ20" s="625"/>
      <c r="AR20" s="625"/>
      <c r="AS20" s="625"/>
      <c r="AT20" s="625"/>
      <c r="AU20" s="625"/>
      <c r="AV20" s="625"/>
      <c r="AW20" s="625"/>
      <c r="AX20" s="625"/>
      <c r="AY20" s="625"/>
      <c r="AZ20" s="625"/>
      <c r="BA20" s="625"/>
      <c r="BB20" s="625"/>
      <c r="BC20" s="625"/>
      <c r="BD20" s="625"/>
      <c r="BE20" s="625"/>
      <c r="BF20" s="626"/>
      <c r="BG20" s="627">
        <v>2088</v>
      </c>
      <c r="BH20" s="628"/>
      <c r="BI20" s="628"/>
      <c r="BJ20" s="628"/>
      <c r="BK20" s="628"/>
      <c r="BL20" s="628"/>
      <c r="BM20" s="628"/>
      <c r="BN20" s="629"/>
      <c r="BO20" s="663">
        <v>0.1</v>
      </c>
      <c r="BP20" s="663"/>
      <c r="BQ20" s="663"/>
      <c r="BR20" s="663"/>
      <c r="BS20" s="664" t="s">
        <v>137</v>
      </c>
      <c r="BT20" s="664"/>
      <c r="BU20" s="664"/>
      <c r="BV20" s="664"/>
      <c r="BW20" s="664"/>
      <c r="BX20" s="664"/>
      <c r="BY20" s="664"/>
      <c r="BZ20" s="664"/>
      <c r="CA20" s="664"/>
      <c r="CB20" s="695"/>
      <c r="CD20" s="624" t="s">
        <v>277</v>
      </c>
      <c r="CE20" s="625"/>
      <c r="CF20" s="625"/>
      <c r="CG20" s="625"/>
      <c r="CH20" s="625"/>
      <c r="CI20" s="625"/>
      <c r="CJ20" s="625"/>
      <c r="CK20" s="625"/>
      <c r="CL20" s="625"/>
      <c r="CM20" s="625"/>
      <c r="CN20" s="625"/>
      <c r="CO20" s="625"/>
      <c r="CP20" s="625"/>
      <c r="CQ20" s="626"/>
      <c r="CR20" s="627">
        <v>8671339</v>
      </c>
      <c r="CS20" s="628"/>
      <c r="CT20" s="628"/>
      <c r="CU20" s="628"/>
      <c r="CV20" s="628"/>
      <c r="CW20" s="628"/>
      <c r="CX20" s="628"/>
      <c r="CY20" s="629"/>
      <c r="CZ20" s="663">
        <v>100</v>
      </c>
      <c r="DA20" s="663"/>
      <c r="DB20" s="663"/>
      <c r="DC20" s="663"/>
      <c r="DD20" s="633">
        <v>873286</v>
      </c>
      <c r="DE20" s="628"/>
      <c r="DF20" s="628"/>
      <c r="DG20" s="628"/>
      <c r="DH20" s="628"/>
      <c r="DI20" s="628"/>
      <c r="DJ20" s="628"/>
      <c r="DK20" s="628"/>
      <c r="DL20" s="628"/>
      <c r="DM20" s="628"/>
      <c r="DN20" s="628"/>
      <c r="DO20" s="628"/>
      <c r="DP20" s="629"/>
      <c r="DQ20" s="633">
        <v>5919588</v>
      </c>
      <c r="DR20" s="628"/>
      <c r="DS20" s="628"/>
      <c r="DT20" s="628"/>
      <c r="DU20" s="628"/>
      <c r="DV20" s="628"/>
      <c r="DW20" s="628"/>
      <c r="DX20" s="628"/>
      <c r="DY20" s="628"/>
      <c r="DZ20" s="628"/>
      <c r="EA20" s="628"/>
      <c r="EB20" s="628"/>
      <c r="EC20" s="662"/>
    </row>
    <row r="21" spans="2:133" ht="11.25" customHeight="1" x14ac:dyDescent="0.2">
      <c r="B21" s="624" t="s">
        <v>278</v>
      </c>
      <c r="C21" s="625"/>
      <c r="D21" s="625"/>
      <c r="E21" s="625"/>
      <c r="F21" s="625"/>
      <c r="G21" s="625"/>
      <c r="H21" s="625"/>
      <c r="I21" s="625"/>
      <c r="J21" s="625"/>
      <c r="K21" s="625"/>
      <c r="L21" s="625"/>
      <c r="M21" s="625"/>
      <c r="N21" s="625"/>
      <c r="O21" s="625"/>
      <c r="P21" s="625"/>
      <c r="Q21" s="626"/>
      <c r="R21" s="627">
        <v>2000960</v>
      </c>
      <c r="S21" s="628"/>
      <c r="T21" s="628"/>
      <c r="U21" s="628"/>
      <c r="V21" s="628"/>
      <c r="W21" s="628"/>
      <c r="X21" s="628"/>
      <c r="Y21" s="629"/>
      <c r="Z21" s="663">
        <v>22.7</v>
      </c>
      <c r="AA21" s="663"/>
      <c r="AB21" s="663"/>
      <c r="AC21" s="663"/>
      <c r="AD21" s="664">
        <v>1847006</v>
      </c>
      <c r="AE21" s="664"/>
      <c r="AF21" s="664"/>
      <c r="AG21" s="664"/>
      <c r="AH21" s="664"/>
      <c r="AI21" s="664"/>
      <c r="AJ21" s="664"/>
      <c r="AK21" s="664"/>
      <c r="AL21" s="630">
        <v>35.6</v>
      </c>
      <c r="AM21" s="631"/>
      <c r="AN21" s="631"/>
      <c r="AO21" s="665"/>
      <c r="AP21" s="624" t="s">
        <v>279</v>
      </c>
      <c r="AQ21" s="699"/>
      <c r="AR21" s="699"/>
      <c r="AS21" s="699"/>
      <c r="AT21" s="699"/>
      <c r="AU21" s="699"/>
      <c r="AV21" s="699"/>
      <c r="AW21" s="699"/>
      <c r="AX21" s="699"/>
      <c r="AY21" s="699"/>
      <c r="AZ21" s="699"/>
      <c r="BA21" s="699"/>
      <c r="BB21" s="699"/>
      <c r="BC21" s="699"/>
      <c r="BD21" s="699"/>
      <c r="BE21" s="699"/>
      <c r="BF21" s="700"/>
      <c r="BG21" s="627">
        <v>2088</v>
      </c>
      <c r="BH21" s="628"/>
      <c r="BI21" s="628"/>
      <c r="BJ21" s="628"/>
      <c r="BK21" s="628"/>
      <c r="BL21" s="628"/>
      <c r="BM21" s="628"/>
      <c r="BN21" s="629"/>
      <c r="BO21" s="663">
        <v>0.1</v>
      </c>
      <c r="BP21" s="663"/>
      <c r="BQ21" s="663"/>
      <c r="BR21" s="663"/>
      <c r="BS21" s="664" t="s">
        <v>129</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280</v>
      </c>
      <c r="C22" s="625"/>
      <c r="D22" s="625"/>
      <c r="E22" s="625"/>
      <c r="F22" s="625"/>
      <c r="G22" s="625"/>
      <c r="H22" s="625"/>
      <c r="I22" s="625"/>
      <c r="J22" s="625"/>
      <c r="K22" s="625"/>
      <c r="L22" s="625"/>
      <c r="M22" s="625"/>
      <c r="N22" s="625"/>
      <c r="O22" s="625"/>
      <c r="P22" s="625"/>
      <c r="Q22" s="626"/>
      <c r="R22" s="627">
        <v>1847006</v>
      </c>
      <c r="S22" s="628"/>
      <c r="T22" s="628"/>
      <c r="U22" s="628"/>
      <c r="V22" s="628"/>
      <c r="W22" s="628"/>
      <c r="X22" s="628"/>
      <c r="Y22" s="629"/>
      <c r="Z22" s="663">
        <v>21</v>
      </c>
      <c r="AA22" s="663"/>
      <c r="AB22" s="663"/>
      <c r="AC22" s="663"/>
      <c r="AD22" s="664">
        <v>1847006</v>
      </c>
      <c r="AE22" s="664"/>
      <c r="AF22" s="664"/>
      <c r="AG22" s="664"/>
      <c r="AH22" s="664"/>
      <c r="AI22" s="664"/>
      <c r="AJ22" s="664"/>
      <c r="AK22" s="664"/>
      <c r="AL22" s="630">
        <v>35.6</v>
      </c>
      <c r="AM22" s="631"/>
      <c r="AN22" s="631"/>
      <c r="AO22" s="665"/>
      <c r="AP22" s="624" t="s">
        <v>281</v>
      </c>
      <c r="AQ22" s="699"/>
      <c r="AR22" s="699"/>
      <c r="AS22" s="699"/>
      <c r="AT22" s="699"/>
      <c r="AU22" s="699"/>
      <c r="AV22" s="699"/>
      <c r="AW22" s="699"/>
      <c r="AX22" s="699"/>
      <c r="AY22" s="699"/>
      <c r="AZ22" s="699"/>
      <c r="BA22" s="699"/>
      <c r="BB22" s="699"/>
      <c r="BC22" s="699"/>
      <c r="BD22" s="699"/>
      <c r="BE22" s="699"/>
      <c r="BF22" s="700"/>
      <c r="BG22" s="627" t="s">
        <v>137</v>
      </c>
      <c r="BH22" s="628"/>
      <c r="BI22" s="628"/>
      <c r="BJ22" s="628"/>
      <c r="BK22" s="628"/>
      <c r="BL22" s="628"/>
      <c r="BM22" s="628"/>
      <c r="BN22" s="629"/>
      <c r="BO22" s="663" t="s">
        <v>137</v>
      </c>
      <c r="BP22" s="663"/>
      <c r="BQ22" s="663"/>
      <c r="BR22" s="663"/>
      <c r="BS22" s="664" t="s">
        <v>129</v>
      </c>
      <c r="BT22" s="664"/>
      <c r="BU22" s="664"/>
      <c r="BV22" s="664"/>
      <c r="BW22" s="664"/>
      <c r="BX22" s="664"/>
      <c r="BY22" s="664"/>
      <c r="BZ22" s="664"/>
      <c r="CA22" s="664"/>
      <c r="CB22" s="695"/>
      <c r="CD22" s="679" t="s">
        <v>282</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283</v>
      </c>
      <c r="C23" s="625"/>
      <c r="D23" s="625"/>
      <c r="E23" s="625"/>
      <c r="F23" s="625"/>
      <c r="G23" s="625"/>
      <c r="H23" s="625"/>
      <c r="I23" s="625"/>
      <c r="J23" s="625"/>
      <c r="K23" s="625"/>
      <c r="L23" s="625"/>
      <c r="M23" s="625"/>
      <c r="N23" s="625"/>
      <c r="O23" s="625"/>
      <c r="P23" s="625"/>
      <c r="Q23" s="626"/>
      <c r="R23" s="627">
        <v>153954</v>
      </c>
      <c r="S23" s="628"/>
      <c r="T23" s="628"/>
      <c r="U23" s="628"/>
      <c r="V23" s="628"/>
      <c r="W23" s="628"/>
      <c r="X23" s="628"/>
      <c r="Y23" s="629"/>
      <c r="Z23" s="663">
        <v>1.7</v>
      </c>
      <c r="AA23" s="663"/>
      <c r="AB23" s="663"/>
      <c r="AC23" s="663"/>
      <c r="AD23" s="664" t="s">
        <v>129</v>
      </c>
      <c r="AE23" s="664"/>
      <c r="AF23" s="664"/>
      <c r="AG23" s="664"/>
      <c r="AH23" s="664"/>
      <c r="AI23" s="664"/>
      <c r="AJ23" s="664"/>
      <c r="AK23" s="664"/>
      <c r="AL23" s="630" t="s">
        <v>137</v>
      </c>
      <c r="AM23" s="631"/>
      <c r="AN23" s="631"/>
      <c r="AO23" s="665"/>
      <c r="AP23" s="624" t="s">
        <v>284</v>
      </c>
      <c r="AQ23" s="699"/>
      <c r="AR23" s="699"/>
      <c r="AS23" s="699"/>
      <c r="AT23" s="699"/>
      <c r="AU23" s="699"/>
      <c r="AV23" s="699"/>
      <c r="AW23" s="699"/>
      <c r="AX23" s="699"/>
      <c r="AY23" s="699"/>
      <c r="AZ23" s="699"/>
      <c r="BA23" s="699"/>
      <c r="BB23" s="699"/>
      <c r="BC23" s="699"/>
      <c r="BD23" s="699"/>
      <c r="BE23" s="699"/>
      <c r="BF23" s="700"/>
      <c r="BG23" s="627" t="s">
        <v>129</v>
      </c>
      <c r="BH23" s="628"/>
      <c r="BI23" s="628"/>
      <c r="BJ23" s="628"/>
      <c r="BK23" s="628"/>
      <c r="BL23" s="628"/>
      <c r="BM23" s="628"/>
      <c r="BN23" s="629"/>
      <c r="BO23" s="663" t="s">
        <v>129</v>
      </c>
      <c r="BP23" s="663"/>
      <c r="BQ23" s="663"/>
      <c r="BR23" s="663"/>
      <c r="BS23" s="664" t="s">
        <v>240</v>
      </c>
      <c r="BT23" s="664"/>
      <c r="BU23" s="664"/>
      <c r="BV23" s="664"/>
      <c r="BW23" s="664"/>
      <c r="BX23" s="664"/>
      <c r="BY23" s="664"/>
      <c r="BZ23" s="664"/>
      <c r="CA23" s="664"/>
      <c r="CB23" s="695"/>
      <c r="CD23" s="679" t="s">
        <v>223</v>
      </c>
      <c r="CE23" s="680"/>
      <c r="CF23" s="680"/>
      <c r="CG23" s="680"/>
      <c r="CH23" s="680"/>
      <c r="CI23" s="680"/>
      <c r="CJ23" s="680"/>
      <c r="CK23" s="680"/>
      <c r="CL23" s="680"/>
      <c r="CM23" s="680"/>
      <c r="CN23" s="680"/>
      <c r="CO23" s="680"/>
      <c r="CP23" s="680"/>
      <c r="CQ23" s="681"/>
      <c r="CR23" s="679" t="s">
        <v>285</v>
      </c>
      <c r="CS23" s="680"/>
      <c r="CT23" s="680"/>
      <c r="CU23" s="680"/>
      <c r="CV23" s="680"/>
      <c r="CW23" s="680"/>
      <c r="CX23" s="680"/>
      <c r="CY23" s="681"/>
      <c r="CZ23" s="679" t="s">
        <v>286</v>
      </c>
      <c r="DA23" s="680"/>
      <c r="DB23" s="680"/>
      <c r="DC23" s="681"/>
      <c r="DD23" s="679" t="s">
        <v>287</v>
      </c>
      <c r="DE23" s="680"/>
      <c r="DF23" s="680"/>
      <c r="DG23" s="680"/>
      <c r="DH23" s="680"/>
      <c r="DI23" s="680"/>
      <c r="DJ23" s="680"/>
      <c r="DK23" s="681"/>
      <c r="DL23" s="711" t="s">
        <v>288</v>
      </c>
      <c r="DM23" s="712"/>
      <c r="DN23" s="712"/>
      <c r="DO23" s="712"/>
      <c r="DP23" s="712"/>
      <c r="DQ23" s="712"/>
      <c r="DR23" s="712"/>
      <c r="DS23" s="712"/>
      <c r="DT23" s="712"/>
      <c r="DU23" s="712"/>
      <c r="DV23" s="713"/>
      <c r="DW23" s="679" t="s">
        <v>289</v>
      </c>
      <c r="DX23" s="680"/>
      <c r="DY23" s="680"/>
      <c r="DZ23" s="680"/>
      <c r="EA23" s="680"/>
      <c r="EB23" s="680"/>
      <c r="EC23" s="681"/>
    </row>
    <row r="24" spans="2:133" ht="11.25" customHeight="1" x14ac:dyDescent="0.2">
      <c r="B24" s="624" t="s">
        <v>290</v>
      </c>
      <c r="C24" s="625"/>
      <c r="D24" s="625"/>
      <c r="E24" s="625"/>
      <c r="F24" s="625"/>
      <c r="G24" s="625"/>
      <c r="H24" s="625"/>
      <c r="I24" s="625"/>
      <c r="J24" s="625"/>
      <c r="K24" s="625"/>
      <c r="L24" s="625"/>
      <c r="M24" s="625"/>
      <c r="N24" s="625"/>
      <c r="O24" s="625"/>
      <c r="P24" s="625"/>
      <c r="Q24" s="626"/>
      <c r="R24" s="627" t="s">
        <v>129</v>
      </c>
      <c r="S24" s="628"/>
      <c r="T24" s="628"/>
      <c r="U24" s="628"/>
      <c r="V24" s="628"/>
      <c r="W24" s="628"/>
      <c r="X24" s="628"/>
      <c r="Y24" s="629"/>
      <c r="Z24" s="663" t="s">
        <v>129</v>
      </c>
      <c r="AA24" s="663"/>
      <c r="AB24" s="663"/>
      <c r="AC24" s="663"/>
      <c r="AD24" s="664" t="s">
        <v>240</v>
      </c>
      <c r="AE24" s="664"/>
      <c r="AF24" s="664"/>
      <c r="AG24" s="664"/>
      <c r="AH24" s="664"/>
      <c r="AI24" s="664"/>
      <c r="AJ24" s="664"/>
      <c r="AK24" s="664"/>
      <c r="AL24" s="630" t="s">
        <v>240</v>
      </c>
      <c r="AM24" s="631"/>
      <c r="AN24" s="631"/>
      <c r="AO24" s="665"/>
      <c r="AP24" s="624" t="s">
        <v>291</v>
      </c>
      <c r="AQ24" s="699"/>
      <c r="AR24" s="699"/>
      <c r="AS24" s="699"/>
      <c r="AT24" s="699"/>
      <c r="AU24" s="699"/>
      <c r="AV24" s="699"/>
      <c r="AW24" s="699"/>
      <c r="AX24" s="699"/>
      <c r="AY24" s="699"/>
      <c r="AZ24" s="699"/>
      <c r="BA24" s="699"/>
      <c r="BB24" s="699"/>
      <c r="BC24" s="699"/>
      <c r="BD24" s="699"/>
      <c r="BE24" s="699"/>
      <c r="BF24" s="700"/>
      <c r="BG24" s="627" t="s">
        <v>240</v>
      </c>
      <c r="BH24" s="628"/>
      <c r="BI24" s="628"/>
      <c r="BJ24" s="628"/>
      <c r="BK24" s="628"/>
      <c r="BL24" s="628"/>
      <c r="BM24" s="628"/>
      <c r="BN24" s="629"/>
      <c r="BO24" s="663" t="s">
        <v>240</v>
      </c>
      <c r="BP24" s="663"/>
      <c r="BQ24" s="663"/>
      <c r="BR24" s="663"/>
      <c r="BS24" s="664" t="s">
        <v>129</v>
      </c>
      <c r="BT24" s="664"/>
      <c r="BU24" s="664"/>
      <c r="BV24" s="664"/>
      <c r="BW24" s="664"/>
      <c r="BX24" s="664"/>
      <c r="BY24" s="664"/>
      <c r="BZ24" s="664"/>
      <c r="CA24" s="664"/>
      <c r="CB24" s="695"/>
      <c r="CD24" s="676" t="s">
        <v>292</v>
      </c>
      <c r="CE24" s="677"/>
      <c r="CF24" s="677"/>
      <c r="CG24" s="677"/>
      <c r="CH24" s="677"/>
      <c r="CI24" s="677"/>
      <c r="CJ24" s="677"/>
      <c r="CK24" s="677"/>
      <c r="CL24" s="677"/>
      <c r="CM24" s="677"/>
      <c r="CN24" s="677"/>
      <c r="CO24" s="677"/>
      <c r="CP24" s="677"/>
      <c r="CQ24" s="678"/>
      <c r="CR24" s="673">
        <v>3859508</v>
      </c>
      <c r="CS24" s="674"/>
      <c r="CT24" s="674"/>
      <c r="CU24" s="674"/>
      <c r="CV24" s="674"/>
      <c r="CW24" s="674"/>
      <c r="CX24" s="674"/>
      <c r="CY24" s="702"/>
      <c r="CZ24" s="703">
        <v>44.5</v>
      </c>
      <c r="DA24" s="686"/>
      <c r="DB24" s="686"/>
      <c r="DC24" s="705"/>
      <c r="DD24" s="701">
        <v>2425290</v>
      </c>
      <c r="DE24" s="674"/>
      <c r="DF24" s="674"/>
      <c r="DG24" s="674"/>
      <c r="DH24" s="674"/>
      <c r="DI24" s="674"/>
      <c r="DJ24" s="674"/>
      <c r="DK24" s="702"/>
      <c r="DL24" s="701">
        <v>2282784</v>
      </c>
      <c r="DM24" s="674"/>
      <c r="DN24" s="674"/>
      <c r="DO24" s="674"/>
      <c r="DP24" s="674"/>
      <c r="DQ24" s="674"/>
      <c r="DR24" s="674"/>
      <c r="DS24" s="674"/>
      <c r="DT24" s="674"/>
      <c r="DU24" s="674"/>
      <c r="DV24" s="702"/>
      <c r="DW24" s="703">
        <v>43.1</v>
      </c>
      <c r="DX24" s="686"/>
      <c r="DY24" s="686"/>
      <c r="DZ24" s="686"/>
      <c r="EA24" s="686"/>
      <c r="EB24" s="686"/>
      <c r="EC24" s="704"/>
    </row>
    <row r="25" spans="2:133" ht="11.25" customHeight="1" x14ac:dyDescent="0.2">
      <c r="B25" s="624" t="s">
        <v>293</v>
      </c>
      <c r="C25" s="625"/>
      <c r="D25" s="625"/>
      <c r="E25" s="625"/>
      <c r="F25" s="625"/>
      <c r="G25" s="625"/>
      <c r="H25" s="625"/>
      <c r="I25" s="625"/>
      <c r="J25" s="625"/>
      <c r="K25" s="625"/>
      <c r="L25" s="625"/>
      <c r="M25" s="625"/>
      <c r="N25" s="625"/>
      <c r="O25" s="625"/>
      <c r="P25" s="625"/>
      <c r="Q25" s="626"/>
      <c r="R25" s="627">
        <v>5333029</v>
      </c>
      <c r="S25" s="628"/>
      <c r="T25" s="628"/>
      <c r="U25" s="628"/>
      <c r="V25" s="628"/>
      <c r="W25" s="628"/>
      <c r="X25" s="628"/>
      <c r="Y25" s="629"/>
      <c r="Z25" s="663">
        <v>60.5</v>
      </c>
      <c r="AA25" s="663"/>
      <c r="AB25" s="663"/>
      <c r="AC25" s="663"/>
      <c r="AD25" s="664">
        <v>5179075</v>
      </c>
      <c r="AE25" s="664"/>
      <c r="AF25" s="664"/>
      <c r="AG25" s="664"/>
      <c r="AH25" s="664"/>
      <c r="AI25" s="664"/>
      <c r="AJ25" s="664"/>
      <c r="AK25" s="664"/>
      <c r="AL25" s="630">
        <v>99.7</v>
      </c>
      <c r="AM25" s="631"/>
      <c r="AN25" s="631"/>
      <c r="AO25" s="665"/>
      <c r="AP25" s="624" t="s">
        <v>294</v>
      </c>
      <c r="AQ25" s="699"/>
      <c r="AR25" s="699"/>
      <c r="AS25" s="699"/>
      <c r="AT25" s="699"/>
      <c r="AU25" s="699"/>
      <c r="AV25" s="699"/>
      <c r="AW25" s="699"/>
      <c r="AX25" s="699"/>
      <c r="AY25" s="699"/>
      <c r="AZ25" s="699"/>
      <c r="BA25" s="699"/>
      <c r="BB25" s="699"/>
      <c r="BC25" s="699"/>
      <c r="BD25" s="699"/>
      <c r="BE25" s="699"/>
      <c r="BF25" s="700"/>
      <c r="BG25" s="627" t="s">
        <v>137</v>
      </c>
      <c r="BH25" s="628"/>
      <c r="BI25" s="628"/>
      <c r="BJ25" s="628"/>
      <c r="BK25" s="628"/>
      <c r="BL25" s="628"/>
      <c r="BM25" s="628"/>
      <c r="BN25" s="629"/>
      <c r="BO25" s="663" t="s">
        <v>137</v>
      </c>
      <c r="BP25" s="663"/>
      <c r="BQ25" s="663"/>
      <c r="BR25" s="663"/>
      <c r="BS25" s="664" t="s">
        <v>129</v>
      </c>
      <c r="BT25" s="664"/>
      <c r="BU25" s="664"/>
      <c r="BV25" s="664"/>
      <c r="BW25" s="664"/>
      <c r="BX25" s="664"/>
      <c r="BY25" s="664"/>
      <c r="BZ25" s="664"/>
      <c r="CA25" s="664"/>
      <c r="CB25" s="695"/>
      <c r="CD25" s="624" t="s">
        <v>295</v>
      </c>
      <c r="CE25" s="625"/>
      <c r="CF25" s="625"/>
      <c r="CG25" s="625"/>
      <c r="CH25" s="625"/>
      <c r="CI25" s="625"/>
      <c r="CJ25" s="625"/>
      <c r="CK25" s="625"/>
      <c r="CL25" s="625"/>
      <c r="CM25" s="625"/>
      <c r="CN25" s="625"/>
      <c r="CO25" s="625"/>
      <c r="CP25" s="625"/>
      <c r="CQ25" s="626"/>
      <c r="CR25" s="627">
        <v>1306823</v>
      </c>
      <c r="CS25" s="636"/>
      <c r="CT25" s="636"/>
      <c r="CU25" s="636"/>
      <c r="CV25" s="636"/>
      <c r="CW25" s="636"/>
      <c r="CX25" s="636"/>
      <c r="CY25" s="637"/>
      <c r="CZ25" s="630">
        <v>15.1</v>
      </c>
      <c r="DA25" s="638"/>
      <c r="DB25" s="638"/>
      <c r="DC25" s="639"/>
      <c r="DD25" s="633">
        <v>1098930</v>
      </c>
      <c r="DE25" s="636"/>
      <c r="DF25" s="636"/>
      <c r="DG25" s="636"/>
      <c r="DH25" s="636"/>
      <c r="DI25" s="636"/>
      <c r="DJ25" s="636"/>
      <c r="DK25" s="637"/>
      <c r="DL25" s="633">
        <v>1088453</v>
      </c>
      <c r="DM25" s="636"/>
      <c r="DN25" s="636"/>
      <c r="DO25" s="636"/>
      <c r="DP25" s="636"/>
      <c r="DQ25" s="636"/>
      <c r="DR25" s="636"/>
      <c r="DS25" s="636"/>
      <c r="DT25" s="636"/>
      <c r="DU25" s="636"/>
      <c r="DV25" s="637"/>
      <c r="DW25" s="630">
        <v>20.5</v>
      </c>
      <c r="DX25" s="638"/>
      <c r="DY25" s="638"/>
      <c r="DZ25" s="638"/>
      <c r="EA25" s="638"/>
      <c r="EB25" s="638"/>
      <c r="EC25" s="652"/>
    </row>
    <row r="26" spans="2:133" ht="11.25" customHeight="1" x14ac:dyDescent="0.2">
      <c r="B26" s="624" t="s">
        <v>296</v>
      </c>
      <c r="C26" s="625"/>
      <c r="D26" s="625"/>
      <c r="E26" s="625"/>
      <c r="F26" s="625"/>
      <c r="G26" s="625"/>
      <c r="H26" s="625"/>
      <c r="I26" s="625"/>
      <c r="J26" s="625"/>
      <c r="K26" s="625"/>
      <c r="L26" s="625"/>
      <c r="M26" s="625"/>
      <c r="N26" s="625"/>
      <c r="O26" s="625"/>
      <c r="P26" s="625"/>
      <c r="Q26" s="626"/>
      <c r="R26" s="627">
        <v>1924</v>
      </c>
      <c r="S26" s="628"/>
      <c r="T26" s="628"/>
      <c r="U26" s="628"/>
      <c r="V26" s="628"/>
      <c r="W26" s="628"/>
      <c r="X26" s="628"/>
      <c r="Y26" s="629"/>
      <c r="Z26" s="663">
        <v>0</v>
      </c>
      <c r="AA26" s="663"/>
      <c r="AB26" s="663"/>
      <c r="AC26" s="663"/>
      <c r="AD26" s="664">
        <v>1924</v>
      </c>
      <c r="AE26" s="664"/>
      <c r="AF26" s="664"/>
      <c r="AG26" s="664"/>
      <c r="AH26" s="664"/>
      <c r="AI26" s="664"/>
      <c r="AJ26" s="664"/>
      <c r="AK26" s="664"/>
      <c r="AL26" s="630">
        <v>0</v>
      </c>
      <c r="AM26" s="631"/>
      <c r="AN26" s="631"/>
      <c r="AO26" s="665"/>
      <c r="AP26" s="624" t="s">
        <v>297</v>
      </c>
      <c r="AQ26" s="699"/>
      <c r="AR26" s="699"/>
      <c r="AS26" s="699"/>
      <c r="AT26" s="699"/>
      <c r="AU26" s="699"/>
      <c r="AV26" s="699"/>
      <c r="AW26" s="699"/>
      <c r="AX26" s="699"/>
      <c r="AY26" s="699"/>
      <c r="AZ26" s="699"/>
      <c r="BA26" s="699"/>
      <c r="BB26" s="699"/>
      <c r="BC26" s="699"/>
      <c r="BD26" s="699"/>
      <c r="BE26" s="699"/>
      <c r="BF26" s="700"/>
      <c r="BG26" s="627" t="s">
        <v>129</v>
      </c>
      <c r="BH26" s="628"/>
      <c r="BI26" s="628"/>
      <c r="BJ26" s="628"/>
      <c r="BK26" s="628"/>
      <c r="BL26" s="628"/>
      <c r="BM26" s="628"/>
      <c r="BN26" s="629"/>
      <c r="BO26" s="663" t="s">
        <v>137</v>
      </c>
      <c r="BP26" s="663"/>
      <c r="BQ26" s="663"/>
      <c r="BR26" s="663"/>
      <c r="BS26" s="664" t="s">
        <v>137</v>
      </c>
      <c r="BT26" s="664"/>
      <c r="BU26" s="664"/>
      <c r="BV26" s="664"/>
      <c r="BW26" s="664"/>
      <c r="BX26" s="664"/>
      <c r="BY26" s="664"/>
      <c r="BZ26" s="664"/>
      <c r="CA26" s="664"/>
      <c r="CB26" s="695"/>
      <c r="CD26" s="624" t="s">
        <v>298</v>
      </c>
      <c r="CE26" s="625"/>
      <c r="CF26" s="625"/>
      <c r="CG26" s="625"/>
      <c r="CH26" s="625"/>
      <c r="CI26" s="625"/>
      <c r="CJ26" s="625"/>
      <c r="CK26" s="625"/>
      <c r="CL26" s="625"/>
      <c r="CM26" s="625"/>
      <c r="CN26" s="625"/>
      <c r="CO26" s="625"/>
      <c r="CP26" s="625"/>
      <c r="CQ26" s="626"/>
      <c r="CR26" s="627">
        <v>753501</v>
      </c>
      <c r="CS26" s="628"/>
      <c r="CT26" s="628"/>
      <c r="CU26" s="628"/>
      <c r="CV26" s="628"/>
      <c r="CW26" s="628"/>
      <c r="CX26" s="628"/>
      <c r="CY26" s="629"/>
      <c r="CZ26" s="630">
        <v>8.6999999999999993</v>
      </c>
      <c r="DA26" s="638"/>
      <c r="DB26" s="638"/>
      <c r="DC26" s="639"/>
      <c r="DD26" s="633">
        <v>620243</v>
      </c>
      <c r="DE26" s="628"/>
      <c r="DF26" s="628"/>
      <c r="DG26" s="628"/>
      <c r="DH26" s="628"/>
      <c r="DI26" s="628"/>
      <c r="DJ26" s="628"/>
      <c r="DK26" s="629"/>
      <c r="DL26" s="633" t="s">
        <v>240</v>
      </c>
      <c r="DM26" s="628"/>
      <c r="DN26" s="628"/>
      <c r="DO26" s="628"/>
      <c r="DP26" s="628"/>
      <c r="DQ26" s="628"/>
      <c r="DR26" s="628"/>
      <c r="DS26" s="628"/>
      <c r="DT26" s="628"/>
      <c r="DU26" s="628"/>
      <c r="DV26" s="629"/>
      <c r="DW26" s="630" t="s">
        <v>240</v>
      </c>
      <c r="DX26" s="638"/>
      <c r="DY26" s="638"/>
      <c r="DZ26" s="638"/>
      <c r="EA26" s="638"/>
      <c r="EB26" s="638"/>
      <c r="EC26" s="652"/>
    </row>
    <row r="27" spans="2:133" ht="11.25" customHeight="1" x14ac:dyDescent="0.2">
      <c r="B27" s="624" t="s">
        <v>299</v>
      </c>
      <c r="C27" s="625"/>
      <c r="D27" s="625"/>
      <c r="E27" s="625"/>
      <c r="F27" s="625"/>
      <c r="G27" s="625"/>
      <c r="H27" s="625"/>
      <c r="I27" s="625"/>
      <c r="J27" s="625"/>
      <c r="K27" s="625"/>
      <c r="L27" s="625"/>
      <c r="M27" s="625"/>
      <c r="N27" s="625"/>
      <c r="O27" s="625"/>
      <c r="P27" s="625"/>
      <c r="Q27" s="626"/>
      <c r="R27" s="627">
        <v>41269</v>
      </c>
      <c r="S27" s="628"/>
      <c r="T27" s="628"/>
      <c r="U27" s="628"/>
      <c r="V27" s="628"/>
      <c r="W27" s="628"/>
      <c r="X27" s="628"/>
      <c r="Y27" s="629"/>
      <c r="Z27" s="663">
        <v>0.5</v>
      </c>
      <c r="AA27" s="663"/>
      <c r="AB27" s="663"/>
      <c r="AC27" s="663"/>
      <c r="AD27" s="664">
        <v>7668</v>
      </c>
      <c r="AE27" s="664"/>
      <c r="AF27" s="664"/>
      <c r="AG27" s="664"/>
      <c r="AH27" s="664"/>
      <c r="AI27" s="664"/>
      <c r="AJ27" s="664"/>
      <c r="AK27" s="664"/>
      <c r="AL27" s="630">
        <v>0.1</v>
      </c>
      <c r="AM27" s="631"/>
      <c r="AN27" s="631"/>
      <c r="AO27" s="665"/>
      <c r="AP27" s="624" t="s">
        <v>300</v>
      </c>
      <c r="AQ27" s="625"/>
      <c r="AR27" s="625"/>
      <c r="AS27" s="625"/>
      <c r="AT27" s="625"/>
      <c r="AU27" s="625"/>
      <c r="AV27" s="625"/>
      <c r="AW27" s="625"/>
      <c r="AX27" s="625"/>
      <c r="AY27" s="625"/>
      <c r="AZ27" s="625"/>
      <c r="BA27" s="625"/>
      <c r="BB27" s="625"/>
      <c r="BC27" s="625"/>
      <c r="BD27" s="625"/>
      <c r="BE27" s="625"/>
      <c r="BF27" s="626"/>
      <c r="BG27" s="627">
        <v>2580641</v>
      </c>
      <c r="BH27" s="628"/>
      <c r="BI27" s="628"/>
      <c r="BJ27" s="628"/>
      <c r="BK27" s="628"/>
      <c r="BL27" s="628"/>
      <c r="BM27" s="628"/>
      <c r="BN27" s="629"/>
      <c r="BO27" s="663">
        <v>100</v>
      </c>
      <c r="BP27" s="663"/>
      <c r="BQ27" s="663"/>
      <c r="BR27" s="663"/>
      <c r="BS27" s="664" t="s">
        <v>129</v>
      </c>
      <c r="BT27" s="664"/>
      <c r="BU27" s="664"/>
      <c r="BV27" s="664"/>
      <c r="BW27" s="664"/>
      <c r="BX27" s="664"/>
      <c r="BY27" s="664"/>
      <c r="BZ27" s="664"/>
      <c r="CA27" s="664"/>
      <c r="CB27" s="695"/>
      <c r="CD27" s="624" t="s">
        <v>301</v>
      </c>
      <c r="CE27" s="625"/>
      <c r="CF27" s="625"/>
      <c r="CG27" s="625"/>
      <c r="CH27" s="625"/>
      <c r="CI27" s="625"/>
      <c r="CJ27" s="625"/>
      <c r="CK27" s="625"/>
      <c r="CL27" s="625"/>
      <c r="CM27" s="625"/>
      <c r="CN27" s="625"/>
      <c r="CO27" s="625"/>
      <c r="CP27" s="625"/>
      <c r="CQ27" s="626"/>
      <c r="CR27" s="627">
        <v>1821553</v>
      </c>
      <c r="CS27" s="636"/>
      <c r="CT27" s="636"/>
      <c r="CU27" s="636"/>
      <c r="CV27" s="636"/>
      <c r="CW27" s="636"/>
      <c r="CX27" s="636"/>
      <c r="CY27" s="637"/>
      <c r="CZ27" s="630">
        <v>21</v>
      </c>
      <c r="DA27" s="638"/>
      <c r="DB27" s="638"/>
      <c r="DC27" s="639"/>
      <c r="DD27" s="633">
        <v>600245</v>
      </c>
      <c r="DE27" s="636"/>
      <c r="DF27" s="636"/>
      <c r="DG27" s="636"/>
      <c r="DH27" s="636"/>
      <c r="DI27" s="636"/>
      <c r="DJ27" s="636"/>
      <c r="DK27" s="637"/>
      <c r="DL27" s="633">
        <v>519897</v>
      </c>
      <c r="DM27" s="636"/>
      <c r="DN27" s="636"/>
      <c r="DO27" s="636"/>
      <c r="DP27" s="636"/>
      <c r="DQ27" s="636"/>
      <c r="DR27" s="636"/>
      <c r="DS27" s="636"/>
      <c r="DT27" s="636"/>
      <c r="DU27" s="636"/>
      <c r="DV27" s="637"/>
      <c r="DW27" s="630">
        <v>9.8000000000000007</v>
      </c>
      <c r="DX27" s="638"/>
      <c r="DY27" s="638"/>
      <c r="DZ27" s="638"/>
      <c r="EA27" s="638"/>
      <c r="EB27" s="638"/>
      <c r="EC27" s="652"/>
    </row>
    <row r="28" spans="2:133" ht="11.25" customHeight="1" x14ac:dyDescent="0.2">
      <c r="B28" s="624" t="s">
        <v>302</v>
      </c>
      <c r="C28" s="625"/>
      <c r="D28" s="625"/>
      <c r="E28" s="625"/>
      <c r="F28" s="625"/>
      <c r="G28" s="625"/>
      <c r="H28" s="625"/>
      <c r="I28" s="625"/>
      <c r="J28" s="625"/>
      <c r="K28" s="625"/>
      <c r="L28" s="625"/>
      <c r="M28" s="625"/>
      <c r="N28" s="625"/>
      <c r="O28" s="625"/>
      <c r="P28" s="625"/>
      <c r="Q28" s="626"/>
      <c r="R28" s="627">
        <v>36535</v>
      </c>
      <c r="S28" s="628"/>
      <c r="T28" s="628"/>
      <c r="U28" s="628"/>
      <c r="V28" s="628"/>
      <c r="W28" s="628"/>
      <c r="X28" s="628"/>
      <c r="Y28" s="629"/>
      <c r="Z28" s="663">
        <v>0.4</v>
      </c>
      <c r="AA28" s="663"/>
      <c r="AB28" s="663"/>
      <c r="AC28" s="663"/>
      <c r="AD28" s="664" t="s">
        <v>129</v>
      </c>
      <c r="AE28" s="664"/>
      <c r="AF28" s="664"/>
      <c r="AG28" s="664"/>
      <c r="AH28" s="664"/>
      <c r="AI28" s="664"/>
      <c r="AJ28" s="664"/>
      <c r="AK28" s="664"/>
      <c r="AL28" s="630" t="s">
        <v>240</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303</v>
      </c>
      <c r="CE28" s="625"/>
      <c r="CF28" s="625"/>
      <c r="CG28" s="625"/>
      <c r="CH28" s="625"/>
      <c r="CI28" s="625"/>
      <c r="CJ28" s="625"/>
      <c r="CK28" s="625"/>
      <c r="CL28" s="625"/>
      <c r="CM28" s="625"/>
      <c r="CN28" s="625"/>
      <c r="CO28" s="625"/>
      <c r="CP28" s="625"/>
      <c r="CQ28" s="626"/>
      <c r="CR28" s="627">
        <v>731132</v>
      </c>
      <c r="CS28" s="628"/>
      <c r="CT28" s="628"/>
      <c r="CU28" s="628"/>
      <c r="CV28" s="628"/>
      <c r="CW28" s="628"/>
      <c r="CX28" s="628"/>
      <c r="CY28" s="629"/>
      <c r="CZ28" s="630">
        <v>8.4</v>
      </c>
      <c r="DA28" s="638"/>
      <c r="DB28" s="638"/>
      <c r="DC28" s="639"/>
      <c r="DD28" s="633">
        <v>726115</v>
      </c>
      <c r="DE28" s="628"/>
      <c r="DF28" s="628"/>
      <c r="DG28" s="628"/>
      <c r="DH28" s="628"/>
      <c r="DI28" s="628"/>
      <c r="DJ28" s="628"/>
      <c r="DK28" s="629"/>
      <c r="DL28" s="633">
        <v>674434</v>
      </c>
      <c r="DM28" s="628"/>
      <c r="DN28" s="628"/>
      <c r="DO28" s="628"/>
      <c r="DP28" s="628"/>
      <c r="DQ28" s="628"/>
      <c r="DR28" s="628"/>
      <c r="DS28" s="628"/>
      <c r="DT28" s="628"/>
      <c r="DU28" s="628"/>
      <c r="DV28" s="629"/>
      <c r="DW28" s="630">
        <v>12.7</v>
      </c>
      <c r="DX28" s="638"/>
      <c r="DY28" s="638"/>
      <c r="DZ28" s="638"/>
      <c r="EA28" s="638"/>
      <c r="EB28" s="638"/>
      <c r="EC28" s="652"/>
    </row>
    <row r="29" spans="2:133" ht="11.25" customHeight="1" x14ac:dyDescent="0.2">
      <c r="B29" s="624" t="s">
        <v>304</v>
      </c>
      <c r="C29" s="625"/>
      <c r="D29" s="625"/>
      <c r="E29" s="625"/>
      <c r="F29" s="625"/>
      <c r="G29" s="625"/>
      <c r="H29" s="625"/>
      <c r="I29" s="625"/>
      <c r="J29" s="625"/>
      <c r="K29" s="625"/>
      <c r="L29" s="625"/>
      <c r="M29" s="625"/>
      <c r="N29" s="625"/>
      <c r="O29" s="625"/>
      <c r="P29" s="625"/>
      <c r="Q29" s="626"/>
      <c r="R29" s="627">
        <v>46369</v>
      </c>
      <c r="S29" s="628"/>
      <c r="T29" s="628"/>
      <c r="U29" s="628"/>
      <c r="V29" s="628"/>
      <c r="W29" s="628"/>
      <c r="X29" s="628"/>
      <c r="Y29" s="629"/>
      <c r="Z29" s="663">
        <v>0.5</v>
      </c>
      <c r="AA29" s="663"/>
      <c r="AB29" s="663"/>
      <c r="AC29" s="663"/>
      <c r="AD29" s="664" t="s">
        <v>240</v>
      </c>
      <c r="AE29" s="664"/>
      <c r="AF29" s="664"/>
      <c r="AG29" s="664"/>
      <c r="AH29" s="664"/>
      <c r="AI29" s="664"/>
      <c r="AJ29" s="664"/>
      <c r="AK29" s="664"/>
      <c r="AL29" s="630" t="s">
        <v>129</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305</v>
      </c>
      <c r="CE29" s="641"/>
      <c r="CF29" s="624" t="s">
        <v>306</v>
      </c>
      <c r="CG29" s="625"/>
      <c r="CH29" s="625"/>
      <c r="CI29" s="625"/>
      <c r="CJ29" s="625"/>
      <c r="CK29" s="625"/>
      <c r="CL29" s="625"/>
      <c r="CM29" s="625"/>
      <c r="CN29" s="625"/>
      <c r="CO29" s="625"/>
      <c r="CP29" s="625"/>
      <c r="CQ29" s="626"/>
      <c r="CR29" s="627">
        <v>731132</v>
      </c>
      <c r="CS29" s="636"/>
      <c r="CT29" s="636"/>
      <c r="CU29" s="636"/>
      <c r="CV29" s="636"/>
      <c r="CW29" s="636"/>
      <c r="CX29" s="636"/>
      <c r="CY29" s="637"/>
      <c r="CZ29" s="630">
        <v>8.4</v>
      </c>
      <c r="DA29" s="638"/>
      <c r="DB29" s="638"/>
      <c r="DC29" s="639"/>
      <c r="DD29" s="633">
        <v>726115</v>
      </c>
      <c r="DE29" s="636"/>
      <c r="DF29" s="636"/>
      <c r="DG29" s="636"/>
      <c r="DH29" s="636"/>
      <c r="DI29" s="636"/>
      <c r="DJ29" s="636"/>
      <c r="DK29" s="637"/>
      <c r="DL29" s="633">
        <v>674434</v>
      </c>
      <c r="DM29" s="636"/>
      <c r="DN29" s="636"/>
      <c r="DO29" s="636"/>
      <c r="DP29" s="636"/>
      <c r="DQ29" s="636"/>
      <c r="DR29" s="636"/>
      <c r="DS29" s="636"/>
      <c r="DT29" s="636"/>
      <c r="DU29" s="636"/>
      <c r="DV29" s="637"/>
      <c r="DW29" s="630">
        <v>12.7</v>
      </c>
      <c r="DX29" s="638"/>
      <c r="DY29" s="638"/>
      <c r="DZ29" s="638"/>
      <c r="EA29" s="638"/>
      <c r="EB29" s="638"/>
      <c r="EC29" s="652"/>
    </row>
    <row r="30" spans="2:133" ht="11.25" customHeight="1" x14ac:dyDescent="0.2">
      <c r="B30" s="624" t="s">
        <v>307</v>
      </c>
      <c r="C30" s="625"/>
      <c r="D30" s="625"/>
      <c r="E30" s="625"/>
      <c r="F30" s="625"/>
      <c r="G30" s="625"/>
      <c r="H30" s="625"/>
      <c r="I30" s="625"/>
      <c r="J30" s="625"/>
      <c r="K30" s="625"/>
      <c r="L30" s="625"/>
      <c r="M30" s="625"/>
      <c r="N30" s="625"/>
      <c r="O30" s="625"/>
      <c r="P30" s="625"/>
      <c r="Q30" s="626"/>
      <c r="R30" s="627">
        <v>1423779</v>
      </c>
      <c r="S30" s="628"/>
      <c r="T30" s="628"/>
      <c r="U30" s="628"/>
      <c r="V30" s="628"/>
      <c r="W30" s="628"/>
      <c r="X30" s="628"/>
      <c r="Y30" s="629"/>
      <c r="Z30" s="663">
        <v>16.2</v>
      </c>
      <c r="AA30" s="663"/>
      <c r="AB30" s="663"/>
      <c r="AC30" s="663"/>
      <c r="AD30" s="664" t="s">
        <v>129</v>
      </c>
      <c r="AE30" s="664"/>
      <c r="AF30" s="664"/>
      <c r="AG30" s="664"/>
      <c r="AH30" s="664"/>
      <c r="AI30" s="664"/>
      <c r="AJ30" s="664"/>
      <c r="AK30" s="664"/>
      <c r="AL30" s="630" t="s">
        <v>137</v>
      </c>
      <c r="AM30" s="631"/>
      <c r="AN30" s="631"/>
      <c r="AO30" s="665"/>
      <c r="AP30" s="679" t="s">
        <v>223</v>
      </c>
      <c r="AQ30" s="680"/>
      <c r="AR30" s="680"/>
      <c r="AS30" s="680"/>
      <c r="AT30" s="680"/>
      <c r="AU30" s="680"/>
      <c r="AV30" s="680"/>
      <c r="AW30" s="680"/>
      <c r="AX30" s="680"/>
      <c r="AY30" s="680"/>
      <c r="AZ30" s="680"/>
      <c r="BA30" s="680"/>
      <c r="BB30" s="680"/>
      <c r="BC30" s="680"/>
      <c r="BD30" s="680"/>
      <c r="BE30" s="680"/>
      <c r="BF30" s="681"/>
      <c r="BG30" s="679" t="s">
        <v>308</v>
      </c>
      <c r="BH30" s="693"/>
      <c r="BI30" s="693"/>
      <c r="BJ30" s="693"/>
      <c r="BK30" s="693"/>
      <c r="BL30" s="693"/>
      <c r="BM30" s="693"/>
      <c r="BN30" s="693"/>
      <c r="BO30" s="693"/>
      <c r="BP30" s="693"/>
      <c r="BQ30" s="694"/>
      <c r="BR30" s="679" t="s">
        <v>309</v>
      </c>
      <c r="BS30" s="693"/>
      <c r="BT30" s="693"/>
      <c r="BU30" s="693"/>
      <c r="BV30" s="693"/>
      <c r="BW30" s="693"/>
      <c r="BX30" s="693"/>
      <c r="BY30" s="693"/>
      <c r="BZ30" s="693"/>
      <c r="CA30" s="693"/>
      <c r="CB30" s="694"/>
      <c r="CD30" s="642"/>
      <c r="CE30" s="643"/>
      <c r="CF30" s="624" t="s">
        <v>310</v>
      </c>
      <c r="CG30" s="625"/>
      <c r="CH30" s="625"/>
      <c r="CI30" s="625"/>
      <c r="CJ30" s="625"/>
      <c r="CK30" s="625"/>
      <c r="CL30" s="625"/>
      <c r="CM30" s="625"/>
      <c r="CN30" s="625"/>
      <c r="CO30" s="625"/>
      <c r="CP30" s="625"/>
      <c r="CQ30" s="626"/>
      <c r="CR30" s="627">
        <v>706041</v>
      </c>
      <c r="CS30" s="628"/>
      <c r="CT30" s="628"/>
      <c r="CU30" s="628"/>
      <c r="CV30" s="628"/>
      <c r="CW30" s="628"/>
      <c r="CX30" s="628"/>
      <c r="CY30" s="629"/>
      <c r="CZ30" s="630">
        <v>8.1</v>
      </c>
      <c r="DA30" s="638"/>
      <c r="DB30" s="638"/>
      <c r="DC30" s="639"/>
      <c r="DD30" s="633">
        <v>701862</v>
      </c>
      <c r="DE30" s="628"/>
      <c r="DF30" s="628"/>
      <c r="DG30" s="628"/>
      <c r="DH30" s="628"/>
      <c r="DI30" s="628"/>
      <c r="DJ30" s="628"/>
      <c r="DK30" s="629"/>
      <c r="DL30" s="633">
        <v>650358</v>
      </c>
      <c r="DM30" s="628"/>
      <c r="DN30" s="628"/>
      <c r="DO30" s="628"/>
      <c r="DP30" s="628"/>
      <c r="DQ30" s="628"/>
      <c r="DR30" s="628"/>
      <c r="DS30" s="628"/>
      <c r="DT30" s="628"/>
      <c r="DU30" s="628"/>
      <c r="DV30" s="629"/>
      <c r="DW30" s="630">
        <v>12.3</v>
      </c>
      <c r="DX30" s="638"/>
      <c r="DY30" s="638"/>
      <c r="DZ30" s="638"/>
      <c r="EA30" s="638"/>
      <c r="EB30" s="638"/>
      <c r="EC30" s="652"/>
    </row>
    <row r="31" spans="2:133" ht="11.25" customHeight="1" x14ac:dyDescent="0.2">
      <c r="B31" s="696" t="s">
        <v>311</v>
      </c>
      <c r="C31" s="697"/>
      <c r="D31" s="697"/>
      <c r="E31" s="697"/>
      <c r="F31" s="697"/>
      <c r="G31" s="697"/>
      <c r="H31" s="697"/>
      <c r="I31" s="697"/>
      <c r="J31" s="697"/>
      <c r="K31" s="697"/>
      <c r="L31" s="697"/>
      <c r="M31" s="697"/>
      <c r="N31" s="697"/>
      <c r="O31" s="697"/>
      <c r="P31" s="697"/>
      <c r="Q31" s="698"/>
      <c r="R31" s="627" t="s">
        <v>137</v>
      </c>
      <c r="S31" s="628"/>
      <c r="T31" s="628"/>
      <c r="U31" s="628"/>
      <c r="V31" s="628"/>
      <c r="W31" s="628"/>
      <c r="X31" s="628"/>
      <c r="Y31" s="629"/>
      <c r="Z31" s="663" t="s">
        <v>137</v>
      </c>
      <c r="AA31" s="663"/>
      <c r="AB31" s="663"/>
      <c r="AC31" s="663"/>
      <c r="AD31" s="664" t="s">
        <v>129</v>
      </c>
      <c r="AE31" s="664"/>
      <c r="AF31" s="664"/>
      <c r="AG31" s="664"/>
      <c r="AH31" s="664"/>
      <c r="AI31" s="664"/>
      <c r="AJ31" s="664"/>
      <c r="AK31" s="664"/>
      <c r="AL31" s="630" t="s">
        <v>240</v>
      </c>
      <c r="AM31" s="631"/>
      <c r="AN31" s="631"/>
      <c r="AO31" s="665"/>
      <c r="AP31" s="688" t="s">
        <v>312</v>
      </c>
      <c r="AQ31" s="689"/>
      <c r="AR31" s="689"/>
      <c r="AS31" s="689"/>
      <c r="AT31" s="690" t="s">
        <v>313</v>
      </c>
      <c r="AU31" s="218"/>
      <c r="AV31" s="218"/>
      <c r="AW31" s="218"/>
      <c r="AX31" s="676" t="s">
        <v>189</v>
      </c>
      <c r="AY31" s="677"/>
      <c r="AZ31" s="677"/>
      <c r="BA31" s="677"/>
      <c r="BB31" s="677"/>
      <c r="BC31" s="677"/>
      <c r="BD31" s="677"/>
      <c r="BE31" s="677"/>
      <c r="BF31" s="678"/>
      <c r="BG31" s="684">
        <v>99.4</v>
      </c>
      <c r="BH31" s="685"/>
      <c r="BI31" s="685"/>
      <c r="BJ31" s="685"/>
      <c r="BK31" s="685"/>
      <c r="BL31" s="685"/>
      <c r="BM31" s="686">
        <v>97.7</v>
      </c>
      <c r="BN31" s="685"/>
      <c r="BO31" s="685"/>
      <c r="BP31" s="685"/>
      <c r="BQ31" s="687"/>
      <c r="BR31" s="684">
        <v>99.4</v>
      </c>
      <c r="BS31" s="685"/>
      <c r="BT31" s="685"/>
      <c r="BU31" s="685"/>
      <c r="BV31" s="685"/>
      <c r="BW31" s="685"/>
      <c r="BX31" s="686">
        <v>97.6</v>
      </c>
      <c r="BY31" s="685"/>
      <c r="BZ31" s="685"/>
      <c r="CA31" s="685"/>
      <c r="CB31" s="687"/>
      <c r="CD31" s="642"/>
      <c r="CE31" s="643"/>
      <c r="CF31" s="624" t="s">
        <v>314</v>
      </c>
      <c r="CG31" s="625"/>
      <c r="CH31" s="625"/>
      <c r="CI31" s="625"/>
      <c r="CJ31" s="625"/>
      <c r="CK31" s="625"/>
      <c r="CL31" s="625"/>
      <c r="CM31" s="625"/>
      <c r="CN31" s="625"/>
      <c r="CO31" s="625"/>
      <c r="CP31" s="625"/>
      <c r="CQ31" s="626"/>
      <c r="CR31" s="627">
        <v>25091</v>
      </c>
      <c r="CS31" s="636"/>
      <c r="CT31" s="636"/>
      <c r="CU31" s="636"/>
      <c r="CV31" s="636"/>
      <c r="CW31" s="636"/>
      <c r="CX31" s="636"/>
      <c r="CY31" s="637"/>
      <c r="CZ31" s="630">
        <v>0.3</v>
      </c>
      <c r="DA31" s="638"/>
      <c r="DB31" s="638"/>
      <c r="DC31" s="639"/>
      <c r="DD31" s="633">
        <v>24253</v>
      </c>
      <c r="DE31" s="636"/>
      <c r="DF31" s="636"/>
      <c r="DG31" s="636"/>
      <c r="DH31" s="636"/>
      <c r="DI31" s="636"/>
      <c r="DJ31" s="636"/>
      <c r="DK31" s="637"/>
      <c r="DL31" s="633">
        <v>24076</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2">
      <c r="B32" s="624" t="s">
        <v>315</v>
      </c>
      <c r="C32" s="625"/>
      <c r="D32" s="625"/>
      <c r="E32" s="625"/>
      <c r="F32" s="625"/>
      <c r="G32" s="625"/>
      <c r="H32" s="625"/>
      <c r="I32" s="625"/>
      <c r="J32" s="625"/>
      <c r="K32" s="625"/>
      <c r="L32" s="625"/>
      <c r="M32" s="625"/>
      <c r="N32" s="625"/>
      <c r="O32" s="625"/>
      <c r="P32" s="625"/>
      <c r="Q32" s="626"/>
      <c r="R32" s="627">
        <v>763955</v>
      </c>
      <c r="S32" s="628"/>
      <c r="T32" s="628"/>
      <c r="U32" s="628"/>
      <c r="V32" s="628"/>
      <c r="W32" s="628"/>
      <c r="X32" s="628"/>
      <c r="Y32" s="629"/>
      <c r="Z32" s="663">
        <v>8.6999999999999993</v>
      </c>
      <c r="AA32" s="663"/>
      <c r="AB32" s="663"/>
      <c r="AC32" s="663"/>
      <c r="AD32" s="664" t="s">
        <v>129</v>
      </c>
      <c r="AE32" s="664"/>
      <c r="AF32" s="664"/>
      <c r="AG32" s="664"/>
      <c r="AH32" s="664"/>
      <c r="AI32" s="664"/>
      <c r="AJ32" s="664"/>
      <c r="AK32" s="664"/>
      <c r="AL32" s="630" t="s">
        <v>137</v>
      </c>
      <c r="AM32" s="631"/>
      <c r="AN32" s="631"/>
      <c r="AO32" s="665"/>
      <c r="AP32" s="666"/>
      <c r="AQ32" s="667"/>
      <c r="AR32" s="667"/>
      <c r="AS32" s="667"/>
      <c r="AT32" s="691"/>
      <c r="AU32" s="214" t="s">
        <v>316</v>
      </c>
      <c r="AX32" s="624" t="s">
        <v>317</v>
      </c>
      <c r="AY32" s="625"/>
      <c r="AZ32" s="625"/>
      <c r="BA32" s="625"/>
      <c r="BB32" s="625"/>
      <c r="BC32" s="625"/>
      <c r="BD32" s="625"/>
      <c r="BE32" s="625"/>
      <c r="BF32" s="626"/>
      <c r="BG32" s="683">
        <v>99.4</v>
      </c>
      <c r="BH32" s="636"/>
      <c r="BI32" s="636"/>
      <c r="BJ32" s="636"/>
      <c r="BK32" s="636"/>
      <c r="BL32" s="636"/>
      <c r="BM32" s="631">
        <v>98.7</v>
      </c>
      <c r="BN32" s="636"/>
      <c r="BO32" s="636"/>
      <c r="BP32" s="636"/>
      <c r="BQ32" s="661"/>
      <c r="BR32" s="683">
        <v>99.5</v>
      </c>
      <c r="BS32" s="636"/>
      <c r="BT32" s="636"/>
      <c r="BU32" s="636"/>
      <c r="BV32" s="636"/>
      <c r="BW32" s="636"/>
      <c r="BX32" s="631">
        <v>98.9</v>
      </c>
      <c r="BY32" s="636"/>
      <c r="BZ32" s="636"/>
      <c r="CA32" s="636"/>
      <c r="CB32" s="661"/>
      <c r="CD32" s="644"/>
      <c r="CE32" s="645"/>
      <c r="CF32" s="624" t="s">
        <v>318</v>
      </c>
      <c r="CG32" s="625"/>
      <c r="CH32" s="625"/>
      <c r="CI32" s="625"/>
      <c r="CJ32" s="625"/>
      <c r="CK32" s="625"/>
      <c r="CL32" s="625"/>
      <c r="CM32" s="625"/>
      <c r="CN32" s="625"/>
      <c r="CO32" s="625"/>
      <c r="CP32" s="625"/>
      <c r="CQ32" s="626"/>
      <c r="CR32" s="627" t="s">
        <v>240</v>
      </c>
      <c r="CS32" s="628"/>
      <c r="CT32" s="628"/>
      <c r="CU32" s="628"/>
      <c r="CV32" s="628"/>
      <c r="CW32" s="628"/>
      <c r="CX32" s="628"/>
      <c r="CY32" s="629"/>
      <c r="CZ32" s="630" t="s">
        <v>240</v>
      </c>
      <c r="DA32" s="638"/>
      <c r="DB32" s="638"/>
      <c r="DC32" s="639"/>
      <c r="DD32" s="633" t="s">
        <v>129</v>
      </c>
      <c r="DE32" s="628"/>
      <c r="DF32" s="628"/>
      <c r="DG32" s="628"/>
      <c r="DH32" s="628"/>
      <c r="DI32" s="628"/>
      <c r="DJ32" s="628"/>
      <c r="DK32" s="629"/>
      <c r="DL32" s="633" t="s">
        <v>129</v>
      </c>
      <c r="DM32" s="628"/>
      <c r="DN32" s="628"/>
      <c r="DO32" s="628"/>
      <c r="DP32" s="628"/>
      <c r="DQ32" s="628"/>
      <c r="DR32" s="628"/>
      <c r="DS32" s="628"/>
      <c r="DT32" s="628"/>
      <c r="DU32" s="628"/>
      <c r="DV32" s="629"/>
      <c r="DW32" s="630" t="s">
        <v>129</v>
      </c>
      <c r="DX32" s="638"/>
      <c r="DY32" s="638"/>
      <c r="DZ32" s="638"/>
      <c r="EA32" s="638"/>
      <c r="EB32" s="638"/>
      <c r="EC32" s="652"/>
    </row>
    <row r="33" spans="2:133" ht="11.25" customHeight="1" x14ac:dyDescent="0.2">
      <c r="B33" s="624" t="s">
        <v>319</v>
      </c>
      <c r="C33" s="625"/>
      <c r="D33" s="625"/>
      <c r="E33" s="625"/>
      <c r="F33" s="625"/>
      <c r="G33" s="625"/>
      <c r="H33" s="625"/>
      <c r="I33" s="625"/>
      <c r="J33" s="625"/>
      <c r="K33" s="625"/>
      <c r="L33" s="625"/>
      <c r="M33" s="625"/>
      <c r="N33" s="625"/>
      <c r="O33" s="625"/>
      <c r="P33" s="625"/>
      <c r="Q33" s="626"/>
      <c r="R33" s="627">
        <v>12578</v>
      </c>
      <c r="S33" s="628"/>
      <c r="T33" s="628"/>
      <c r="U33" s="628"/>
      <c r="V33" s="628"/>
      <c r="W33" s="628"/>
      <c r="X33" s="628"/>
      <c r="Y33" s="629"/>
      <c r="Z33" s="663">
        <v>0.1</v>
      </c>
      <c r="AA33" s="663"/>
      <c r="AB33" s="663"/>
      <c r="AC33" s="663"/>
      <c r="AD33" s="664" t="s">
        <v>240</v>
      </c>
      <c r="AE33" s="664"/>
      <c r="AF33" s="664"/>
      <c r="AG33" s="664"/>
      <c r="AH33" s="664"/>
      <c r="AI33" s="664"/>
      <c r="AJ33" s="664"/>
      <c r="AK33" s="664"/>
      <c r="AL33" s="630" t="s">
        <v>129</v>
      </c>
      <c r="AM33" s="631"/>
      <c r="AN33" s="631"/>
      <c r="AO33" s="665"/>
      <c r="AP33" s="668"/>
      <c r="AQ33" s="669"/>
      <c r="AR33" s="669"/>
      <c r="AS33" s="669"/>
      <c r="AT33" s="692"/>
      <c r="AU33" s="219"/>
      <c r="AV33" s="219"/>
      <c r="AW33" s="219"/>
      <c r="AX33" s="608" t="s">
        <v>320</v>
      </c>
      <c r="AY33" s="609"/>
      <c r="AZ33" s="609"/>
      <c r="BA33" s="609"/>
      <c r="BB33" s="609"/>
      <c r="BC33" s="609"/>
      <c r="BD33" s="609"/>
      <c r="BE33" s="609"/>
      <c r="BF33" s="610"/>
      <c r="BG33" s="682">
        <v>99.4</v>
      </c>
      <c r="BH33" s="612"/>
      <c r="BI33" s="612"/>
      <c r="BJ33" s="612"/>
      <c r="BK33" s="612"/>
      <c r="BL33" s="612"/>
      <c r="BM33" s="656">
        <v>96.3</v>
      </c>
      <c r="BN33" s="612"/>
      <c r="BO33" s="612"/>
      <c r="BP33" s="612"/>
      <c r="BQ33" s="650"/>
      <c r="BR33" s="682">
        <v>99.3</v>
      </c>
      <c r="BS33" s="612"/>
      <c r="BT33" s="612"/>
      <c r="BU33" s="612"/>
      <c r="BV33" s="612"/>
      <c r="BW33" s="612"/>
      <c r="BX33" s="656">
        <v>96</v>
      </c>
      <c r="BY33" s="612"/>
      <c r="BZ33" s="612"/>
      <c r="CA33" s="612"/>
      <c r="CB33" s="650"/>
      <c r="CD33" s="624" t="s">
        <v>321</v>
      </c>
      <c r="CE33" s="625"/>
      <c r="CF33" s="625"/>
      <c r="CG33" s="625"/>
      <c r="CH33" s="625"/>
      <c r="CI33" s="625"/>
      <c r="CJ33" s="625"/>
      <c r="CK33" s="625"/>
      <c r="CL33" s="625"/>
      <c r="CM33" s="625"/>
      <c r="CN33" s="625"/>
      <c r="CO33" s="625"/>
      <c r="CP33" s="625"/>
      <c r="CQ33" s="626"/>
      <c r="CR33" s="627">
        <v>3938545</v>
      </c>
      <c r="CS33" s="636"/>
      <c r="CT33" s="636"/>
      <c r="CU33" s="636"/>
      <c r="CV33" s="636"/>
      <c r="CW33" s="636"/>
      <c r="CX33" s="636"/>
      <c r="CY33" s="637"/>
      <c r="CZ33" s="630">
        <v>45.4</v>
      </c>
      <c r="DA33" s="638"/>
      <c r="DB33" s="638"/>
      <c r="DC33" s="639"/>
      <c r="DD33" s="633">
        <v>3158656</v>
      </c>
      <c r="DE33" s="636"/>
      <c r="DF33" s="636"/>
      <c r="DG33" s="636"/>
      <c r="DH33" s="636"/>
      <c r="DI33" s="636"/>
      <c r="DJ33" s="636"/>
      <c r="DK33" s="637"/>
      <c r="DL33" s="633">
        <v>2401055</v>
      </c>
      <c r="DM33" s="636"/>
      <c r="DN33" s="636"/>
      <c r="DO33" s="636"/>
      <c r="DP33" s="636"/>
      <c r="DQ33" s="636"/>
      <c r="DR33" s="636"/>
      <c r="DS33" s="636"/>
      <c r="DT33" s="636"/>
      <c r="DU33" s="636"/>
      <c r="DV33" s="637"/>
      <c r="DW33" s="630">
        <v>45.3</v>
      </c>
      <c r="DX33" s="638"/>
      <c r="DY33" s="638"/>
      <c r="DZ33" s="638"/>
      <c r="EA33" s="638"/>
      <c r="EB33" s="638"/>
      <c r="EC33" s="652"/>
    </row>
    <row r="34" spans="2:133" ht="11.25" customHeight="1" x14ac:dyDescent="0.2">
      <c r="B34" s="624" t="s">
        <v>322</v>
      </c>
      <c r="C34" s="625"/>
      <c r="D34" s="625"/>
      <c r="E34" s="625"/>
      <c r="F34" s="625"/>
      <c r="G34" s="625"/>
      <c r="H34" s="625"/>
      <c r="I34" s="625"/>
      <c r="J34" s="625"/>
      <c r="K34" s="625"/>
      <c r="L34" s="625"/>
      <c r="M34" s="625"/>
      <c r="N34" s="625"/>
      <c r="O34" s="625"/>
      <c r="P34" s="625"/>
      <c r="Q34" s="626"/>
      <c r="R34" s="627">
        <v>62191</v>
      </c>
      <c r="S34" s="628"/>
      <c r="T34" s="628"/>
      <c r="U34" s="628"/>
      <c r="V34" s="628"/>
      <c r="W34" s="628"/>
      <c r="X34" s="628"/>
      <c r="Y34" s="629"/>
      <c r="Z34" s="663">
        <v>0.7</v>
      </c>
      <c r="AA34" s="663"/>
      <c r="AB34" s="663"/>
      <c r="AC34" s="663"/>
      <c r="AD34" s="664" t="s">
        <v>129</v>
      </c>
      <c r="AE34" s="664"/>
      <c r="AF34" s="664"/>
      <c r="AG34" s="664"/>
      <c r="AH34" s="664"/>
      <c r="AI34" s="664"/>
      <c r="AJ34" s="664"/>
      <c r="AK34" s="664"/>
      <c r="AL34" s="630" t="s">
        <v>137</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323</v>
      </c>
      <c r="CE34" s="625"/>
      <c r="CF34" s="625"/>
      <c r="CG34" s="625"/>
      <c r="CH34" s="625"/>
      <c r="CI34" s="625"/>
      <c r="CJ34" s="625"/>
      <c r="CK34" s="625"/>
      <c r="CL34" s="625"/>
      <c r="CM34" s="625"/>
      <c r="CN34" s="625"/>
      <c r="CO34" s="625"/>
      <c r="CP34" s="625"/>
      <c r="CQ34" s="626"/>
      <c r="CR34" s="627">
        <v>1397455</v>
      </c>
      <c r="CS34" s="628"/>
      <c r="CT34" s="628"/>
      <c r="CU34" s="628"/>
      <c r="CV34" s="628"/>
      <c r="CW34" s="628"/>
      <c r="CX34" s="628"/>
      <c r="CY34" s="629"/>
      <c r="CZ34" s="630">
        <v>16.100000000000001</v>
      </c>
      <c r="DA34" s="638"/>
      <c r="DB34" s="638"/>
      <c r="DC34" s="639"/>
      <c r="DD34" s="633">
        <v>1060208</v>
      </c>
      <c r="DE34" s="628"/>
      <c r="DF34" s="628"/>
      <c r="DG34" s="628"/>
      <c r="DH34" s="628"/>
      <c r="DI34" s="628"/>
      <c r="DJ34" s="628"/>
      <c r="DK34" s="629"/>
      <c r="DL34" s="633">
        <v>855720</v>
      </c>
      <c r="DM34" s="628"/>
      <c r="DN34" s="628"/>
      <c r="DO34" s="628"/>
      <c r="DP34" s="628"/>
      <c r="DQ34" s="628"/>
      <c r="DR34" s="628"/>
      <c r="DS34" s="628"/>
      <c r="DT34" s="628"/>
      <c r="DU34" s="628"/>
      <c r="DV34" s="629"/>
      <c r="DW34" s="630">
        <v>16.2</v>
      </c>
      <c r="DX34" s="638"/>
      <c r="DY34" s="638"/>
      <c r="DZ34" s="638"/>
      <c r="EA34" s="638"/>
      <c r="EB34" s="638"/>
      <c r="EC34" s="652"/>
    </row>
    <row r="35" spans="2:133" ht="11.25" customHeight="1" x14ac:dyDescent="0.2">
      <c r="B35" s="624" t="s">
        <v>324</v>
      </c>
      <c r="C35" s="625"/>
      <c r="D35" s="625"/>
      <c r="E35" s="625"/>
      <c r="F35" s="625"/>
      <c r="G35" s="625"/>
      <c r="H35" s="625"/>
      <c r="I35" s="625"/>
      <c r="J35" s="625"/>
      <c r="K35" s="625"/>
      <c r="L35" s="625"/>
      <c r="M35" s="625"/>
      <c r="N35" s="625"/>
      <c r="O35" s="625"/>
      <c r="P35" s="625"/>
      <c r="Q35" s="626"/>
      <c r="R35" s="627">
        <v>160840</v>
      </c>
      <c r="S35" s="628"/>
      <c r="T35" s="628"/>
      <c r="U35" s="628"/>
      <c r="V35" s="628"/>
      <c r="W35" s="628"/>
      <c r="X35" s="628"/>
      <c r="Y35" s="629"/>
      <c r="Z35" s="663">
        <v>1.8</v>
      </c>
      <c r="AA35" s="663"/>
      <c r="AB35" s="663"/>
      <c r="AC35" s="663"/>
      <c r="AD35" s="664" t="s">
        <v>137</v>
      </c>
      <c r="AE35" s="664"/>
      <c r="AF35" s="664"/>
      <c r="AG35" s="664"/>
      <c r="AH35" s="664"/>
      <c r="AI35" s="664"/>
      <c r="AJ35" s="664"/>
      <c r="AK35" s="664"/>
      <c r="AL35" s="630" t="s">
        <v>129</v>
      </c>
      <c r="AM35" s="631"/>
      <c r="AN35" s="631"/>
      <c r="AO35" s="665"/>
      <c r="AP35" s="222"/>
      <c r="AQ35" s="679" t="s">
        <v>325</v>
      </c>
      <c r="AR35" s="680"/>
      <c r="AS35" s="680"/>
      <c r="AT35" s="680"/>
      <c r="AU35" s="680"/>
      <c r="AV35" s="680"/>
      <c r="AW35" s="680"/>
      <c r="AX35" s="680"/>
      <c r="AY35" s="680"/>
      <c r="AZ35" s="680"/>
      <c r="BA35" s="680"/>
      <c r="BB35" s="680"/>
      <c r="BC35" s="680"/>
      <c r="BD35" s="680"/>
      <c r="BE35" s="680"/>
      <c r="BF35" s="681"/>
      <c r="BG35" s="679" t="s">
        <v>326</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327</v>
      </c>
      <c r="CE35" s="625"/>
      <c r="CF35" s="625"/>
      <c r="CG35" s="625"/>
      <c r="CH35" s="625"/>
      <c r="CI35" s="625"/>
      <c r="CJ35" s="625"/>
      <c r="CK35" s="625"/>
      <c r="CL35" s="625"/>
      <c r="CM35" s="625"/>
      <c r="CN35" s="625"/>
      <c r="CO35" s="625"/>
      <c r="CP35" s="625"/>
      <c r="CQ35" s="626"/>
      <c r="CR35" s="627">
        <v>174416</v>
      </c>
      <c r="CS35" s="636"/>
      <c r="CT35" s="636"/>
      <c r="CU35" s="636"/>
      <c r="CV35" s="636"/>
      <c r="CW35" s="636"/>
      <c r="CX35" s="636"/>
      <c r="CY35" s="637"/>
      <c r="CZ35" s="630">
        <v>2</v>
      </c>
      <c r="DA35" s="638"/>
      <c r="DB35" s="638"/>
      <c r="DC35" s="639"/>
      <c r="DD35" s="633">
        <v>161546</v>
      </c>
      <c r="DE35" s="636"/>
      <c r="DF35" s="636"/>
      <c r="DG35" s="636"/>
      <c r="DH35" s="636"/>
      <c r="DI35" s="636"/>
      <c r="DJ35" s="636"/>
      <c r="DK35" s="637"/>
      <c r="DL35" s="633">
        <v>158360</v>
      </c>
      <c r="DM35" s="636"/>
      <c r="DN35" s="636"/>
      <c r="DO35" s="636"/>
      <c r="DP35" s="636"/>
      <c r="DQ35" s="636"/>
      <c r="DR35" s="636"/>
      <c r="DS35" s="636"/>
      <c r="DT35" s="636"/>
      <c r="DU35" s="636"/>
      <c r="DV35" s="637"/>
      <c r="DW35" s="630">
        <v>3</v>
      </c>
      <c r="DX35" s="638"/>
      <c r="DY35" s="638"/>
      <c r="DZ35" s="638"/>
      <c r="EA35" s="638"/>
      <c r="EB35" s="638"/>
      <c r="EC35" s="652"/>
    </row>
    <row r="36" spans="2:133" ht="11.25" customHeight="1" x14ac:dyDescent="0.2">
      <c r="B36" s="624" t="s">
        <v>328</v>
      </c>
      <c r="C36" s="625"/>
      <c r="D36" s="625"/>
      <c r="E36" s="625"/>
      <c r="F36" s="625"/>
      <c r="G36" s="625"/>
      <c r="H36" s="625"/>
      <c r="I36" s="625"/>
      <c r="J36" s="625"/>
      <c r="K36" s="625"/>
      <c r="L36" s="625"/>
      <c r="M36" s="625"/>
      <c r="N36" s="625"/>
      <c r="O36" s="625"/>
      <c r="P36" s="625"/>
      <c r="Q36" s="626"/>
      <c r="R36" s="627">
        <v>233895</v>
      </c>
      <c r="S36" s="628"/>
      <c r="T36" s="628"/>
      <c r="U36" s="628"/>
      <c r="V36" s="628"/>
      <c r="W36" s="628"/>
      <c r="X36" s="628"/>
      <c r="Y36" s="629"/>
      <c r="Z36" s="663">
        <v>2.7</v>
      </c>
      <c r="AA36" s="663"/>
      <c r="AB36" s="663"/>
      <c r="AC36" s="663"/>
      <c r="AD36" s="664" t="s">
        <v>240</v>
      </c>
      <c r="AE36" s="664"/>
      <c r="AF36" s="664"/>
      <c r="AG36" s="664"/>
      <c r="AH36" s="664"/>
      <c r="AI36" s="664"/>
      <c r="AJ36" s="664"/>
      <c r="AK36" s="664"/>
      <c r="AL36" s="630" t="s">
        <v>240</v>
      </c>
      <c r="AM36" s="631"/>
      <c r="AN36" s="631"/>
      <c r="AO36" s="665"/>
      <c r="AP36" s="222"/>
      <c r="AQ36" s="670" t="s">
        <v>329</v>
      </c>
      <c r="AR36" s="671"/>
      <c r="AS36" s="671"/>
      <c r="AT36" s="671"/>
      <c r="AU36" s="671"/>
      <c r="AV36" s="671"/>
      <c r="AW36" s="671"/>
      <c r="AX36" s="671"/>
      <c r="AY36" s="672"/>
      <c r="AZ36" s="673">
        <v>708844</v>
      </c>
      <c r="BA36" s="674"/>
      <c r="BB36" s="674"/>
      <c r="BC36" s="674"/>
      <c r="BD36" s="674"/>
      <c r="BE36" s="674"/>
      <c r="BF36" s="675"/>
      <c r="BG36" s="676" t="s">
        <v>330</v>
      </c>
      <c r="BH36" s="677"/>
      <c r="BI36" s="677"/>
      <c r="BJ36" s="677"/>
      <c r="BK36" s="677"/>
      <c r="BL36" s="677"/>
      <c r="BM36" s="677"/>
      <c r="BN36" s="677"/>
      <c r="BO36" s="677"/>
      <c r="BP36" s="677"/>
      <c r="BQ36" s="677"/>
      <c r="BR36" s="677"/>
      <c r="BS36" s="677"/>
      <c r="BT36" s="677"/>
      <c r="BU36" s="678"/>
      <c r="BV36" s="673">
        <v>41630</v>
      </c>
      <c r="BW36" s="674"/>
      <c r="BX36" s="674"/>
      <c r="BY36" s="674"/>
      <c r="BZ36" s="674"/>
      <c r="CA36" s="674"/>
      <c r="CB36" s="675"/>
      <c r="CD36" s="624" t="s">
        <v>331</v>
      </c>
      <c r="CE36" s="625"/>
      <c r="CF36" s="625"/>
      <c r="CG36" s="625"/>
      <c r="CH36" s="625"/>
      <c r="CI36" s="625"/>
      <c r="CJ36" s="625"/>
      <c r="CK36" s="625"/>
      <c r="CL36" s="625"/>
      <c r="CM36" s="625"/>
      <c r="CN36" s="625"/>
      <c r="CO36" s="625"/>
      <c r="CP36" s="625"/>
      <c r="CQ36" s="626"/>
      <c r="CR36" s="627">
        <v>1465044</v>
      </c>
      <c r="CS36" s="628"/>
      <c r="CT36" s="628"/>
      <c r="CU36" s="628"/>
      <c r="CV36" s="628"/>
      <c r="CW36" s="628"/>
      <c r="CX36" s="628"/>
      <c r="CY36" s="629"/>
      <c r="CZ36" s="630">
        <v>16.899999999999999</v>
      </c>
      <c r="DA36" s="638"/>
      <c r="DB36" s="638"/>
      <c r="DC36" s="639"/>
      <c r="DD36" s="633">
        <v>1219034</v>
      </c>
      <c r="DE36" s="628"/>
      <c r="DF36" s="628"/>
      <c r="DG36" s="628"/>
      <c r="DH36" s="628"/>
      <c r="DI36" s="628"/>
      <c r="DJ36" s="628"/>
      <c r="DK36" s="629"/>
      <c r="DL36" s="633">
        <v>825238</v>
      </c>
      <c r="DM36" s="628"/>
      <c r="DN36" s="628"/>
      <c r="DO36" s="628"/>
      <c r="DP36" s="628"/>
      <c r="DQ36" s="628"/>
      <c r="DR36" s="628"/>
      <c r="DS36" s="628"/>
      <c r="DT36" s="628"/>
      <c r="DU36" s="628"/>
      <c r="DV36" s="629"/>
      <c r="DW36" s="630">
        <v>15.6</v>
      </c>
      <c r="DX36" s="638"/>
      <c r="DY36" s="638"/>
      <c r="DZ36" s="638"/>
      <c r="EA36" s="638"/>
      <c r="EB36" s="638"/>
      <c r="EC36" s="652"/>
    </row>
    <row r="37" spans="2:133" ht="11.25" customHeight="1" x14ac:dyDescent="0.2">
      <c r="B37" s="624" t="s">
        <v>332</v>
      </c>
      <c r="C37" s="625"/>
      <c r="D37" s="625"/>
      <c r="E37" s="625"/>
      <c r="F37" s="625"/>
      <c r="G37" s="625"/>
      <c r="H37" s="625"/>
      <c r="I37" s="625"/>
      <c r="J37" s="625"/>
      <c r="K37" s="625"/>
      <c r="L37" s="625"/>
      <c r="M37" s="625"/>
      <c r="N37" s="625"/>
      <c r="O37" s="625"/>
      <c r="P37" s="625"/>
      <c r="Q37" s="626"/>
      <c r="R37" s="627">
        <v>253289</v>
      </c>
      <c r="S37" s="628"/>
      <c r="T37" s="628"/>
      <c r="U37" s="628"/>
      <c r="V37" s="628"/>
      <c r="W37" s="628"/>
      <c r="X37" s="628"/>
      <c r="Y37" s="629"/>
      <c r="Z37" s="663">
        <v>2.9</v>
      </c>
      <c r="AA37" s="663"/>
      <c r="AB37" s="663"/>
      <c r="AC37" s="663"/>
      <c r="AD37" s="664">
        <v>5035</v>
      </c>
      <c r="AE37" s="664"/>
      <c r="AF37" s="664"/>
      <c r="AG37" s="664"/>
      <c r="AH37" s="664"/>
      <c r="AI37" s="664"/>
      <c r="AJ37" s="664"/>
      <c r="AK37" s="664"/>
      <c r="AL37" s="630">
        <v>0.1</v>
      </c>
      <c r="AM37" s="631"/>
      <c r="AN37" s="631"/>
      <c r="AO37" s="665"/>
      <c r="AQ37" s="658" t="s">
        <v>333</v>
      </c>
      <c r="AR37" s="659"/>
      <c r="AS37" s="659"/>
      <c r="AT37" s="659"/>
      <c r="AU37" s="659"/>
      <c r="AV37" s="659"/>
      <c r="AW37" s="659"/>
      <c r="AX37" s="659"/>
      <c r="AY37" s="660"/>
      <c r="AZ37" s="627">
        <v>4364</v>
      </c>
      <c r="BA37" s="628"/>
      <c r="BB37" s="628"/>
      <c r="BC37" s="628"/>
      <c r="BD37" s="636"/>
      <c r="BE37" s="636"/>
      <c r="BF37" s="661"/>
      <c r="BG37" s="624" t="s">
        <v>334</v>
      </c>
      <c r="BH37" s="625"/>
      <c r="BI37" s="625"/>
      <c r="BJ37" s="625"/>
      <c r="BK37" s="625"/>
      <c r="BL37" s="625"/>
      <c r="BM37" s="625"/>
      <c r="BN37" s="625"/>
      <c r="BO37" s="625"/>
      <c r="BP37" s="625"/>
      <c r="BQ37" s="625"/>
      <c r="BR37" s="625"/>
      <c r="BS37" s="625"/>
      <c r="BT37" s="625"/>
      <c r="BU37" s="626"/>
      <c r="BV37" s="627">
        <v>23005</v>
      </c>
      <c r="BW37" s="628"/>
      <c r="BX37" s="628"/>
      <c r="BY37" s="628"/>
      <c r="BZ37" s="628"/>
      <c r="CA37" s="628"/>
      <c r="CB37" s="662"/>
      <c r="CD37" s="624" t="s">
        <v>335</v>
      </c>
      <c r="CE37" s="625"/>
      <c r="CF37" s="625"/>
      <c r="CG37" s="625"/>
      <c r="CH37" s="625"/>
      <c r="CI37" s="625"/>
      <c r="CJ37" s="625"/>
      <c r="CK37" s="625"/>
      <c r="CL37" s="625"/>
      <c r="CM37" s="625"/>
      <c r="CN37" s="625"/>
      <c r="CO37" s="625"/>
      <c r="CP37" s="625"/>
      <c r="CQ37" s="626"/>
      <c r="CR37" s="627">
        <v>587059</v>
      </c>
      <c r="CS37" s="636"/>
      <c r="CT37" s="636"/>
      <c r="CU37" s="636"/>
      <c r="CV37" s="636"/>
      <c r="CW37" s="636"/>
      <c r="CX37" s="636"/>
      <c r="CY37" s="637"/>
      <c r="CZ37" s="630">
        <v>6.8</v>
      </c>
      <c r="DA37" s="638"/>
      <c r="DB37" s="638"/>
      <c r="DC37" s="639"/>
      <c r="DD37" s="633">
        <v>587059</v>
      </c>
      <c r="DE37" s="636"/>
      <c r="DF37" s="636"/>
      <c r="DG37" s="636"/>
      <c r="DH37" s="636"/>
      <c r="DI37" s="636"/>
      <c r="DJ37" s="636"/>
      <c r="DK37" s="637"/>
      <c r="DL37" s="633">
        <v>512173</v>
      </c>
      <c r="DM37" s="636"/>
      <c r="DN37" s="636"/>
      <c r="DO37" s="636"/>
      <c r="DP37" s="636"/>
      <c r="DQ37" s="636"/>
      <c r="DR37" s="636"/>
      <c r="DS37" s="636"/>
      <c r="DT37" s="636"/>
      <c r="DU37" s="636"/>
      <c r="DV37" s="637"/>
      <c r="DW37" s="630">
        <v>9.6999999999999993</v>
      </c>
      <c r="DX37" s="638"/>
      <c r="DY37" s="638"/>
      <c r="DZ37" s="638"/>
      <c r="EA37" s="638"/>
      <c r="EB37" s="638"/>
      <c r="EC37" s="652"/>
    </row>
    <row r="38" spans="2:133" ht="11.25" customHeight="1" x14ac:dyDescent="0.2">
      <c r="B38" s="624" t="s">
        <v>336</v>
      </c>
      <c r="C38" s="625"/>
      <c r="D38" s="625"/>
      <c r="E38" s="625"/>
      <c r="F38" s="625"/>
      <c r="G38" s="625"/>
      <c r="H38" s="625"/>
      <c r="I38" s="625"/>
      <c r="J38" s="625"/>
      <c r="K38" s="625"/>
      <c r="L38" s="625"/>
      <c r="M38" s="625"/>
      <c r="N38" s="625"/>
      <c r="O38" s="625"/>
      <c r="P38" s="625"/>
      <c r="Q38" s="626"/>
      <c r="R38" s="627">
        <v>445796</v>
      </c>
      <c r="S38" s="628"/>
      <c r="T38" s="628"/>
      <c r="U38" s="628"/>
      <c r="V38" s="628"/>
      <c r="W38" s="628"/>
      <c r="X38" s="628"/>
      <c r="Y38" s="629"/>
      <c r="Z38" s="663">
        <v>5.0999999999999996</v>
      </c>
      <c r="AA38" s="663"/>
      <c r="AB38" s="663"/>
      <c r="AC38" s="663"/>
      <c r="AD38" s="664" t="s">
        <v>240</v>
      </c>
      <c r="AE38" s="664"/>
      <c r="AF38" s="664"/>
      <c r="AG38" s="664"/>
      <c r="AH38" s="664"/>
      <c r="AI38" s="664"/>
      <c r="AJ38" s="664"/>
      <c r="AK38" s="664"/>
      <c r="AL38" s="630" t="s">
        <v>129</v>
      </c>
      <c r="AM38" s="631"/>
      <c r="AN38" s="631"/>
      <c r="AO38" s="665"/>
      <c r="AQ38" s="658" t="s">
        <v>337</v>
      </c>
      <c r="AR38" s="659"/>
      <c r="AS38" s="659"/>
      <c r="AT38" s="659"/>
      <c r="AU38" s="659"/>
      <c r="AV38" s="659"/>
      <c r="AW38" s="659"/>
      <c r="AX38" s="659"/>
      <c r="AY38" s="660"/>
      <c r="AZ38" s="627">
        <v>3684</v>
      </c>
      <c r="BA38" s="628"/>
      <c r="BB38" s="628"/>
      <c r="BC38" s="628"/>
      <c r="BD38" s="636"/>
      <c r="BE38" s="636"/>
      <c r="BF38" s="661"/>
      <c r="BG38" s="624" t="s">
        <v>338</v>
      </c>
      <c r="BH38" s="625"/>
      <c r="BI38" s="625"/>
      <c r="BJ38" s="625"/>
      <c r="BK38" s="625"/>
      <c r="BL38" s="625"/>
      <c r="BM38" s="625"/>
      <c r="BN38" s="625"/>
      <c r="BO38" s="625"/>
      <c r="BP38" s="625"/>
      <c r="BQ38" s="625"/>
      <c r="BR38" s="625"/>
      <c r="BS38" s="625"/>
      <c r="BT38" s="625"/>
      <c r="BU38" s="626"/>
      <c r="BV38" s="627">
        <v>2748</v>
      </c>
      <c r="BW38" s="628"/>
      <c r="BX38" s="628"/>
      <c r="BY38" s="628"/>
      <c r="BZ38" s="628"/>
      <c r="CA38" s="628"/>
      <c r="CB38" s="662"/>
      <c r="CD38" s="624" t="s">
        <v>339</v>
      </c>
      <c r="CE38" s="625"/>
      <c r="CF38" s="625"/>
      <c r="CG38" s="625"/>
      <c r="CH38" s="625"/>
      <c r="CI38" s="625"/>
      <c r="CJ38" s="625"/>
      <c r="CK38" s="625"/>
      <c r="CL38" s="625"/>
      <c r="CM38" s="625"/>
      <c r="CN38" s="625"/>
      <c r="CO38" s="625"/>
      <c r="CP38" s="625"/>
      <c r="CQ38" s="626"/>
      <c r="CR38" s="627">
        <v>704480</v>
      </c>
      <c r="CS38" s="628"/>
      <c r="CT38" s="628"/>
      <c r="CU38" s="628"/>
      <c r="CV38" s="628"/>
      <c r="CW38" s="628"/>
      <c r="CX38" s="628"/>
      <c r="CY38" s="629"/>
      <c r="CZ38" s="630">
        <v>8.1</v>
      </c>
      <c r="DA38" s="638"/>
      <c r="DB38" s="638"/>
      <c r="DC38" s="639"/>
      <c r="DD38" s="633">
        <v>577545</v>
      </c>
      <c r="DE38" s="628"/>
      <c r="DF38" s="628"/>
      <c r="DG38" s="628"/>
      <c r="DH38" s="628"/>
      <c r="DI38" s="628"/>
      <c r="DJ38" s="628"/>
      <c r="DK38" s="629"/>
      <c r="DL38" s="633">
        <v>561737</v>
      </c>
      <c r="DM38" s="628"/>
      <c r="DN38" s="628"/>
      <c r="DO38" s="628"/>
      <c r="DP38" s="628"/>
      <c r="DQ38" s="628"/>
      <c r="DR38" s="628"/>
      <c r="DS38" s="628"/>
      <c r="DT38" s="628"/>
      <c r="DU38" s="628"/>
      <c r="DV38" s="629"/>
      <c r="DW38" s="630">
        <v>10.6</v>
      </c>
      <c r="DX38" s="638"/>
      <c r="DY38" s="638"/>
      <c r="DZ38" s="638"/>
      <c r="EA38" s="638"/>
      <c r="EB38" s="638"/>
      <c r="EC38" s="652"/>
    </row>
    <row r="39" spans="2:133" ht="11.25" customHeight="1" x14ac:dyDescent="0.2">
      <c r="B39" s="624" t="s">
        <v>340</v>
      </c>
      <c r="C39" s="625"/>
      <c r="D39" s="625"/>
      <c r="E39" s="625"/>
      <c r="F39" s="625"/>
      <c r="G39" s="625"/>
      <c r="H39" s="625"/>
      <c r="I39" s="625"/>
      <c r="J39" s="625"/>
      <c r="K39" s="625"/>
      <c r="L39" s="625"/>
      <c r="M39" s="625"/>
      <c r="N39" s="625"/>
      <c r="O39" s="625"/>
      <c r="P39" s="625"/>
      <c r="Q39" s="626"/>
      <c r="R39" s="627" t="s">
        <v>240</v>
      </c>
      <c r="S39" s="628"/>
      <c r="T39" s="628"/>
      <c r="U39" s="628"/>
      <c r="V39" s="628"/>
      <c r="W39" s="628"/>
      <c r="X39" s="628"/>
      <c r="Y39" s="629"/>
      <c r="Z39" s="663" t="s">
        <v>129</v>
      </c>
      <c r="AA39" s="663"/>
      <c r="AB39" s="663"/>
      <c r="AC39" s="663"/>
      <c r="AD39" s="664" t="s">
        <v>240</v>
      </c>
      <c r="AE39" s="664"/>
      <c r="AF39" s="664"/>
      <c r="AG39" s="664"/>
      <c r="AH39" s="664"/>
      <c r="AI39" s="664"/>
      <c r="AJ39" s="664"/>
      <c r="AK39" s="664"/>
      <c r="AL39" s="630" t="s">
        <v>240</v>
      </c>
      <c r="AM39" s="631"/>
      <c r="AN39" s="631"/>
      <c r="AO39" s="665"/>
      <c r="AQ39" s="658" t="s">
        <v>341</v>
      </c>
      <c r="AR39" s="659"/>
      <c r="AS39" s="659"/>
      <c r="AT39" s="659"/>
      <c r="AU39" s="659"/>
      <c r="AV39" s="659"/>
      <c r="AW39" s="659"/>
      <c r="AX39" s="659"/>
      <c r="AY39" s="660"/>
      <c r="AZ39" s="627">
        <v>1222</v>
      </c>
      <c r="BA39" s="628"/>
      <c r="BB39" s="628"/>
      <c r="BC39" s="628"/>
      <c r="BD39" s="636"/>
      <c r="BE39" s="636"/>
      <c r="BF39" s="661"/>
      <c r="BG39" s="624" t="s">
        <v>342</v>
      </c>
      <c r="BH39" s="625"/>
      <c r="BI39" s="625"/>
      <c r="BJ39" s="625"/>
      <c r="BK39" s="625"/>
      <c r="BL39" s="625"/>
      <c r="BM39" s="625"/>
      <c r="BN39" s="625"/>
      <c r="BO39" s="625"/>
      <c r="BP39" s="625"/>
      <c r="BQ39" s="625"/>
      <c r="BR39" s="625"/>
      <c r="BS39" s="625"/>
      <c r="BT39" s="625"/>
      <c r="BU39" s="626"/>
      <c r="BV39" s="627">
        <v>4444</v>
      </c>
      <c r="BW39" s="628"/>
      <c r="BX39" s="628"/>
      <c r="BY39" s="628"/>
      <c r="BZ39" s="628"/>
      <c r="CA39" s="628"/>
      <c r="CB39" s="662"/>
      <c r="CD39" s="624" t="s">
        <v>343</v>
      </c>
      <c r="CE39" s="625"/>
      <c r="CF39" s="625"/>
      <c r="CG39" s="625"/>
      <c r="CH39" s="625"/>
      <c r="CI39" s="625"/>
      <c r="CJ39" s="625"/>
      <c r="CK39" s="625"/>
      <c r="CL39" s="625"/>
      <c r="CM39" s="625"/>
      <c r="CN39" s="625"/>
      <c r="CO39" s="625"/>
      <c r="CP39" s="625"/>
      <c r="CQ39" s="626"/>
      <c r="CR39" s="627">
        <v>197150</v>
      </c>
      <c r="CS39" s="636"/>
      <c r="CT39" s="636"/>
      <c r="CU39" s="636"/>
      <c r="CV39" s="636"/>
      <c r="CW39" s="636"/>
      <c r="CX39" s="636"/>
      <c r="CY39" s="637"/>
      <c r="CZ39" s="630">
        <v>2.2999999999999998</v>
      </c>
      <c r="DA39" s="638"/>
      <c r="DB39" s="638"/>
      <c r="DC39" s="639"/>
      <c r="DD39" s="633">
        <v>140323</v>
      </c>
      <c r="DE39" s="636"/>
      <c r="DF39" s="636"/>
      <c r="DG39" s="636"/>
      <c r="DH39" s="636"/>
      <c r="DI39" s="636"/>
      <c r="DJ39" s="636"/>
      <c r="DK39" s="637"/>
      <c r="DL39" s="633" t="s">
        <v>137</v>
      </c>
      <c r="DM39" s="636"/>
      <c r="DN39" s="636"/>
      <c r="DO39" s="636"/>
      <c r="DP39" s="636"/>
      <c r="DQ39" s="636"/>
      <c r="DR39" s="636"/>
      <c r="DS39" s="636"/>
      <c r="DT39" s="636"/>
      <c r="DU39" s="636"/>
      <c r="DV39" s="637"/>
      <c r="DW39" s="630" t="s">
        <v>129</v>
      </c>
      <c r="DX39" s="638"/>
      <c r="DY39" s="638"/>
      <c r="DZ39" s="638"/>
      <c r="EA39" s="638"/>
      <c r="EB39" s="638"/>
      <c r="EC39" s="652"/>
    </row>
    <row r="40" spans="2:133" ht="11.25" customHeight="1" x14ac:dyDescent="0.2">
      <c r="B40" s="624" t="s">
        <v>344</v>
      </c>
      <c r="C40" s="625"/>
      <c r="D40" s="625"/>
      <c r="E40" s="625"/>
      <c r="F40" s="625"/>
      <c r="G40" s="625"/>
      <c r="H40" s="625"/>
      <c r="I40" s="625"/>
      <c r="J40" s="625"/>
      <c r="K40" s="625"/>
      <c r="L40" s="625"/>
      <c r="M40" s="625"/>
      <c r="N40" s="625"/>
      <c r="O40" s="625"/>
      <c r="P40" s="625"/>
      <c r="Q40" s="626"/>
      <c r="R40" s="627">
        <v>104396</v>
      </c>
      <c r="S40" s="628"/>
      <c r="T40" s="628"/>
      <c r="U40" s="628"/>
      <c r="V40" s="628"/>
      <c r="W40" s="628"/>
      <c r="X40" s="628"/>
      <c r="Y40" s="629"/>
      <c r="Z40" s="663">
        <v>1.2</v>
      </c>
      <c r="AA40" s="663"/>
      <c r="AB40" s="663"/>
      <c r="AC40" s="663"/>
      <c r="AD40" s="664" t="s">
        <v>129</v>
      </c>
      <c r="AE40" s="664"/>
      <c r="AF40" s="664"/>
      <c r="AG40" s="664"/>
      <c r="AH40" s="664"/>
      <c r="AI40" s="664"/>
      <c r="AJ40" s="664"/>
      <c r="AK40" s="664"/>
      <c r="AL40" s="630" t="s">
        <v>129</v>
      </c>
      <c r="AM40" s="631"/>
      <c r="AN40" s="631"/>
      <c r="AO40" s="665"/>
      <c r="AQ40" s="658" t="s">
        <v>345</v>
      </c>
      <c r="AR40" s="659"/>
      <c r="AS40" s="659"/>
      <c r="AT40" s="659"/>
      <c r="AU40" s="659"/>
      <c r="AV40" s="659"/>
      <c r="AW40" s="659"/>
      <c r="AX40" s="659"/>
      <c r="AY40" s="660"/>
      <c r="AZ40" s="627" t="s">
        <v>129</v>
      </c>
      <c r="BA40" s="628"/>
      <c r="BB40" s="628"/>
      <c r="BC40" s="628"/>
      <c r="BD40" s="636"/>
      <c r="BE40" s="636"/>
      <c r="BF40" s="661"/>
      <c r="BG40" s="666" t="s">
        <v>346</v>
      </c>
      <c r="BH40" s="667"/>
      <c r="BI40" s="667"/>
      <c r="BJ40" s="667"/>
      <c r="BK40" s="667"/>
      <c r="BL40" s="223"/>
      <c r="BM40" s="625" t="s">
        <v>347</v>
      </c>
      <c r="BN40" s="625"/>
      <c r="BO40" s="625"/>
      <c r="BP40" s="625"/>
      <c r="BQ40" s="625"/>
      <c r="BR40" s="625"/>
      <c r="BS40" s="625"/>
      <c r="BT40" s="625"/>
      <c r="BU40" s="626"/>
      <c r="BV40" s="627">
        <v>106</v>
      </c>
      <c r="BW40" s="628"/>
      <c r="BX40" s="628"/>
      <c r="BY40" s="628"/>
      <c r="BZ40" s="628"/>
      <c r="CA40" s="628"/>
      <c r="CB40" s="662"/>
      <c r="CD40" s="624" t="s">
        <v>348</v>
      </c>
      <c r="CE40" s="625"/>
      <c r="CF40" s="625"/>
      <c r="CG40" s="625"/>
      <c r="CH40" s="625"/>
      <c r="CI40" s="625"/>
      <c r="CJ40" s="625"/>
      <c r="CK40" s="625"/>
      <c r="CL40" s="625"/>
      <c r="CM40" s="625"/>
      <c r="CN40" s="625"/>
      <c r="CO40" s="625"/>
      <c r="CP40" s="625"/>
      <c r="CQ40" s="626"/>
      <c r="CR40" s="627" t="s">
        <v>240</v>
      </c>
      <c r="CS40" s="628"/>
      <c r="CT40" s="628"/>
      <c r="CU40" s="628"/>
      <c r="CV40" s="628"/>
      <c r="CW40" s="628"/>
      <c r="CX40" s="628"/>
      <c r="CY40" s="629"/>
      <c r="CZ40" s="630" t="s">
        <v>129</v>
      </c>
      <c r="DA40" s="638"/>
      <c r="DB40" s="638"/>
      <c r="DC40" s="639"/>
      <c r="DD40" s="633" t="s">
        <v>129</v>
      </c>
      <c r="DE40" s="628"/>
      <c r="DF40" s="628"/>
      <c r="DG40" s="628"/>
      <c r="DH40" s="628"/>
      <c r="DI40" s="628"/>
      <c r="DJ40" s="628"/>
      <c r="DK40" s="629"/>
      <c r="DL40" s="633" t="s">
        <v>129</v>
      </c>
      <c r="DM40" s="628"/>
      <c r="DN40" s="628"/>
      <c r="DO40" s="628"/>
      <c r="DP40" s="628"/>
      <c r="DQ40" s="628"/>
      <c r="DR40" s="628"/>
      <c r="DS40" s="628"/>
      <c r="DT40" s="628"/>
      <c r="DU40" s="628"/>
      <c r="DV40" s="629"/>
      <c r="DW40" s="630" t="s">
        <v>129</v>
      </c>
      <c r="DX40" s="638"/>
      <c r="DY40" s="638"/>
      <c r="DZ40" s="638"/>
      <c r="EA40" s="638"/>
      <c r="EB40" s="638"/>
      <c r="EC40" s="652"/>
    </row>
    <row r="41" spans="2:133" ht="11.25" customHeight="1" x14ac:dyDescent="0.2">
      <c r="B41" s="608" t="s">
        <v>349</v>
      </c>
      <c r="C41" s="609"/>
      <c r="D41" s="609"/>
      <c r="E41" s="609"/>
      <c r="F41" s="609"/>
      <c r="G41" s="609"/>
      <c r="H41" s="609"/>
      <c r="I41" s="609"/>
      <c r="J41" s="609"/>
      <c r="K41" s="609"/>
      <c r="L41" s="609"/>
      <c r="M41" s="609"/>
      <c r="N41" s="609"/>
      <c r="O41" s="609"/>
      <c r="P41" s="609"/>
      <c r="Q41" s="610"/>
      <c r="R41" s="611">
        <v>8815449</v>
      </c>
      <c r="S41" s="649"/>
      <c r="T41" s="649"/>
      <c r="U41" s="649"/>
      <c r="V41" s="649"/>
      <c r="W41" s="649"/>
      <c r="X41" s="649"/>
      <c r="Y41" s="653"/>
      <c r="Z41" s="654">
        <v>100</v>
      </c>
      <c r="AA41" s="654"/>
      <c r="AB41" s="654"/>
      <c r="AC41" s="654"/>
      <c r="AD41" s="655">
        <v>5193702</v>
      </c>
      <c r="AE41" s="655"/>
      <c r="AF41" s="655"/>
      <c r="AG41" s="655"/>
      <c r="AH41" s="655"/>
      <c r="AI41" s="655"/>
      <c r="AJ41" s="655"/>
      <c r="AK41" s="655"/>
      <c r="AL41" s="614">
        <v>100</v>
      </c>
      <c r="AM41" s="656"/>
      <c r="AN41" s="656"/>
      <c r="AO41" s="657"/>
      <c r="AQ41" s="658" t="s">
        <v>350</v>
      </c>
      <c r="AR41" s="659"/>
      <c r="AS41" s="659"/>
      <c r="AT41" s="659"/>
      <c r="AU41" s="659"/>
      <c r="AV41" s="659"/>
      <c r="AW41" s="659"/>
      <c r="AX41" s="659"/>
      <c r="AY41" s="660"/>
      <c r="AZ41" s="627">
        <v>129885</v>
      </c>
      <c r="BA41" s="628"/>
      <c r="BB41" s="628"/>
      <c r="BC41" s="628"/>
      <c r="BD41" s="636"/>
      <c r="BE41" s="636"/>
      <c r="BF41" s="661"/>
      <c r="BG41" s="666"/>
      <c r="BH41" s="667"/>
      <c r="BI41" s="667"/>
      <c r="BJ41" s="667"/>
      <c r="BK41" s="667"/>
      <c r="BL41" s="223"/>
      <c r="BM41" s="625" t="s">
        <v>351</v>
      </c>
      <c r="BN41" s="625"/>
      <c r="BO41" s="625"/>
      <c r="BP41" s="625"/>
      <c r="BQ41" s="625"/>
      <c r="BR41" s="625"/>
      <c r="BS41" s="625"/>
      <c r="BT41" s="625"/>
      <c r="BU41" s="626"/>
      <c r="BV41" s="627" t="s">
        <v>137</v>
      </c>
      <c r="BW41" s="628"/>
      <c r="BX41" s="628"/>
      <c r="BY41" s="628"/>
      <c r="BZ41" s="628"/>
      <c r="CA41" s="628"/>
      <c r="CB41" s="662"/>
      <c r="CD41" s="624" t="s">
        <v>352</v>
      </c>
      <c r="CE41" s="625"/>
      <c r="CF41" s="625"/>
      <c r="CG41" s="625"/>
      <c r="CH41" s="625"/>
      <c r="CI41" s="625"/>
      <c r="CJ41" s="625"/>
      <c r="CK41" s="625"/>
      <c r="CL41" s="625"/>
      <c r="CM41" s="625"/>
      <c r="CN41" s="625"/>
      <c r="CO41" s="625"/>
      <c r="CP41" s="625"/>
      <c r="CQ41" s="626"/>
      <c r="CR41" s="627" t="s">
        <v>129</v>
      </c>
      <c r="CS41" s="636"/>
      <c r="CT41" s="636"/>
      <c r="CU41" s="636"/>
      <c r="CV41" s="636"/>
      <c r="CW41" s="636"/>
      <c r="CX41" s="636"/>
      <c r="CY41" s="637"/>
      <c r="CZ41" s="630" t="s">
        <v>129</v>
      </c>
      <c r="DA41" s="638"/>
      <c r="DB41" s="638"/>
      <c r="DC41" s="639"/>
      <c r="DD41" s="633" t="s">
        <v>137</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353</v>
      </c>
      <c r="AR42" s="647"/>
      <c r="AS42" s="647"/>
      <c r="AT42" s="647"/>
      <c r="AU42" s="647"/>
      <c r="AV42" s="647"/>
      <c r="AW42" s="647"/>
      <c r="AX42" s="647"/>
      <c r="AY42" s="648"/>
      <c r="AZ42" s="611">
        <v>569689</v>
      </c>
      <c r="BA42" s="649"/>
      <c r="BB42" s="649"/>
      <c r="BC42" s="649"/>
      <c r="BD42" s="612"/>
      <c r="BE42" s="612"/>
      <c r="BF42" s="650"/>
      <c r="BG42" s="668"/>
      <c r="BH42" s="669"/>
      <c r="BI42" s="669"/>
      <c r="BJ42" s="669"/>
      <c r="BK42" s="669"/>
      <c r="BL42" s="224"/>
      <c r="BM42" s="609" t="s">
        <v>354</v>
      </c>
      <c r="BN42" s="609"/>
      <c r="BO42" s="609"/>
      <c r="BP42" s="609"/>
      <c r="BQ42" s="609"/>
      <c r="BR42" s="609"/>
      <c r="BS42" s="609"/>
      <c r="BT42" s="609"/>
      <c r="BU42" s="610"/>
      <c r="BV42" s="611">
        <v>385</v>
      </c>
      <c r="BW42" s="649"/>
      <c r="BX42" s="649"/>
      <c r="BY42" s="649"/>
      <c r="BZ42" s="649"/>
      <c r="CA42" s="649"/>
      <c r="CB42" s="651"/>
      <c r="CD42" s="624" t="s">
        <v>355</v>
      </c>
      <c r="CE42" s="625"/>
      <c r="CF42" s="625"/>
      <c r="CG42" s="625"/>
      <c r="CH42" s="625"/>
      <c r="CI42" s="625"/>
      <c r="CJ42" s="625"/>
      <c r="CK42" s="625"/>
      <c r="CL42" s="625"/>
      <c r="CM42" s="625"/>
      <c r="CN42" s="625"/>
      <c r="CO42" s="625"/>
      <c r="CP42" s="625"/>
      <c r="CQ42" s="626"/>
      <c r="CR42" s="627">
        <v>873286</v>
      </c>
      <c r="CS42" s="636"/>
      <c r="CT42" s="636"/>
      <c r="CU42" s="636"/>
      <c r="CV42" s="636"/>
      <c r="CW42" s="636"/>
      <c r="CX42" s="636"/>
      <c r="CY42" s="637"/>
      <c r="CZ42" s="630">
        <v>10.1</v>
      </c>
      <c r="DA42" s="638"/>
      <c r="DB42" s="638"/>
      <c r="DC42" s="639"/>
      <c r="DD42" s="633">
        <v>335642</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356</v>
      </c>
      <c r="CD43" s="624" t="s">
        <v>357</v>
      </c>
      <c r="CE43" s="625"/>
      <c r="CF43" s="625"/>
      <c r="CG43" s="625"/>
      <c r="CH43" s="625"/>
      <c r="CI43" s="625"/>
      <c r="CJ43" s="625"/>
      <c r="CK43" s="625"/>
      <c r="CL43" s="625"/>
      <c r="CM43" s="625"/>
      <c r="CN43" s="625"/>
      <c r="CO43" s="625"/>
      <c r="CP43" s="625"/>
      <c r="CQ43" s="626"/>
      <c r="CR43" s="627">
        <v>12353</v>
      </c>
      <c r="CS43" s="636"/>
      <c r="CT43" s="636"/>
      <c r="CU43" s="636"/>
      <c r="CV43" s="636"/>
      <c r="CW43" s="636"/>
      <c r="CX43" s="636"/>
      <c r="CY43" s="637"/>
      <c r="CZ43" s="630">
        <v>0.1</v>
      </c>
      <c r="DA43" s="638"/>
      <c r="DB43" s="638"/>
      <c r="DC43" s="639"/>
      <c r="DD43" s="633">
        <v>12353</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358</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305</v>
      </c>
      <c r="CE44" s="641"/>
      <c r="CF44" s="624" t="s">
        <v>359</v>
      </c>
      <c r="CG44" s="625"/>
      <c r="CH44" s="625"/>
      <c r="CI44" s="625"/>
      <c r="CJ44" s="625"/>
      <c r="CK44" s="625"/>
      <c r="CL44" s="625"/>
      <c r="CM44" s="625"/>
      <c r="CN44" s="625"/>
      <c r="CO44" s="625"/>
      <c r="CP44" s="625"/>
      <c r="CQ44" s="626"/>
      <c r="CR44" s="627">
        <v>873286</v>
      </c>
      <c r="CS44" s="628"/>
      <c r="CT44" s="628"/>
      <c r="CU44" s="628"/>
      <c r="CV44" s="628"/>
      <c r="CW44" s="628"/>
      <c r="CX44" s="628"/>
      <c r="CY44" s="629"/>
      <c r="CZ44" s="630">
        <v>10.1</v>
      </c>
      <c r="DA44" s="631"/>
      <c r="DB44" s="631"/>
      <c r="DC44" s="632"/>
      <c r="DD44" s="633">
        <v>335642</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360</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361</v>
      </c>
      <c r="CG45" s="625"/>
      <c r="CH45" s="625"/>
      <c r="CI45" s="625"/>
      <c r="CJ45" s="625"/>
      <c r="CK45" s="625"/>
      <c r="CL45" s="625"/>
      <c r="CM45" s="625"/>
      <c r="CN45" s="625"/>
      <c r="CO45" s="625"/>
      <c r="CP45" s="625"/>
      <c r="CQ45" s="626"/>
      <c r="CR45" s="627">
        <v>318541</v>
      </c>
      <c r="CS45" s="636"/>
      <c r="CT45" s="636"/>
      <c r="CU45" s="636"/>
      <c r="CV45" s="636"/>
      <c r="CW45" s="636"/>
      <c r="CX45" s="636"/>
      <c r="CY45" s="637"/>
      <c r="CZ45" s="630">
        <v>3.7</v>
      </c>
      <c r="DA45" s="638"/>
      <c r="DB45" s="638"/>
      <c r="DC45" s="639"/>
      <c r="DD45" s="633">
        <v>157270</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362</v>
      </c>
      <c r="CG46" s="625"/>
      <c r="CH46" s="625"/>
      <c r="CI46" s="625"/>
      <c r="CJ46" s="625"/>
      <c r="CK46" s="625"/>
      <c r="CL46" s="625"/>
      <c r="CM46" s="625"/>
      <c r="CN46" s="625"/>
      <c r="CO46" s="625"/>
      <c r="CP46" s="625"/>
      <c r="CQ46" s="626"/>
      <c r="CR46" s="627">
        <v>465365</v>
      </c>
      <c r="CS46" s="628"/>
      <c r="CT46" s="628"/>
      <c r="CU46" s="628"/>
      <c r="CV46" s="628"/>
      <c r="CW46" s="628"/>
      <c r="CX46" s="628"/>
      <c r="CY46" s="629"/>
      <c r="CZ46" s="630">
        <v>5.4</v>
      </c>
      <c r="DA46" s="631"/>
      <c r="DB46" s="631"/>
      <c r="DC46" s="632"/>
      <c r="DD46" s="633">
        <v>111892</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363</v>
      </c>
      <c r="CG47" s="625"/>
      <c r="CH47" s="625"/>
      <c r="CI47" s="625"/>
      <c r="CJ47" s="625"/>
      <c r="CK47" s="625"/>
      <c r="CL47" s="625"/>
      <c r="CM47" s="625"/>
      <c r="CN47" s="625"/>
      <c r="CO47" s="625"/>
      <c r="CP47" s="625"/>
      <c r="CQ47" s="626"/>
      <c r="CR47" s="627" t="s">
        <v>137</v>
      </c>
      <c r="CS47" s="636"/>
      <c r="CT47" s="636"/>
      <c r="CU47" s="636"/>
      <c r="CV47" s="636"/>
      <c r="CW47" s="636"/>
      <c r="CX47" s="636"/>
      <c r="CY47" s="637"/>
      <c r="CZ47" s="630" t="s">
        <v>129</v>
      </c>
      <c r="DA47" s="638"/>
      <c r="DB47" s="638"/>
      <c r="DC47" s="639"/>
      <c r="DD47" s="633" t="s">
        <v>240</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364</v>
      </c>
      <c r="CG48" s="625"/>
      <c r="CH48" s="625"/>
      <c r="CI48" s="625"/>
      <c r="CJ48" s="625"/>
      <c r="CK48" s="625"/>
      <c r="CL48" s="625"/>
      <c r="CM48" s="625"/>
      <c r="CN48" s="625"/>
      <c r="CO48" s="625"/>
      <c r="CP48" s="625"/>
      <c r="CQ48" s="626"/>
      <c r="CR48" s="627" t="s">
        <v>129</v>
      </c>
      <c r="CS48" s="628"/>
      <c r="CT48" s="628"/>
      <c r="CU48" s="628"/>
      <c r="CV48" s="628"/>
      <c r="CW48" s="628"/>
      <c r="CX48" s="628"/>
      <c r="CY48" s="629"/>
      <c r="CZ48" s="630" t="s">
        <v>240</v>
      </c>
      <c r="DA48" s="631"/>
      <c r="DB48" s="631"/>
      <c r="DC48" s="632"/>
      <c r="DD48" s="633" t="s">
        <v>129</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365</v>
      </c>
      <c r="CE49" s="609"/>
      <c r="CF49" s="609"/>
      <c r="CG49" s="609"/>
      <c r="CH49" s="609"/>
      <c r="CI49" s="609"/>
      <c r="CJ49" s="609"/>
      <c r="CK49" s="609"/>
      <c r="CL49" s="609"/>
      <c r="CM49" s="609"/>
      <c r="CN49" s="609"/>
      <c r="CO49" s="609"/>
      <c r="CP49" s="609"/>
      <c r="CQ49" s="610"/>
      <c r="CR49" s="611">
        <v>8671339</v>
      </c>
      <c r="CS49" s="612"/>
      <c r="CT49" s="612"/>
      <c r="CU49" s="612"/>
      <c r="CV49" s="612"/>
      <c r="CW49" s="612"/>
      <c r="CX49" s="612"/>
      <c r="CY49" s="613"/>
      <c r="CZ49" s="614">
        <v>100</v>
      </c>
      <c r="DA49" s="615"/>
      <c r="DB49" s="615"/>
      <c r="DC49" s="616"/>
      <c r="DD49" s="617">
        <v>5919588</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seiVdHSAKbZOHU8W4Wo14AX4fH5WA/WPnUarqEJt9XgCMzUNnzWnXpo+7isWUJIGD8eVQyx5WP0az9qPa5LZeA==" saltValue="iZPq3nq5XTxtkDIw2KEZT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366</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367</v>
      </c>
      <c r="DK2" s="1108"/>
      <c r="DL2" s="1108"/>
      <c r="DM2" s="1108"/>
      <c r="DN2" s="1108"/>
      <c r="DO2" s="1109"/>
      <c r="DP2" s="228"/>
      <c r="DQ2" s="1107" t="s">
        <v>368</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110"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100" t="s">
        <v>385</v>
      </c>
      <c r="DH5" s="1101"/>
      <c r="DI5" s="1101"/>
      <c r="DJ5" s="1101"/>
      <c r="DK5" s="1102"/>
      <c r="DL5" s="1100" t="s">
        <v>386</v>
      </c>
      <c r="DM5" s="1101"/>
      <c r="DN5" s="1101"/>
      <c r="DO5" s="1101"/>
      <c r="DP5" s="1102"/>
      <c r="DQ5" s="1001" t="s">
        <v>387</v>
      </c>
      <c r="DR5" s="1002"/>
      <c r="DS5" s="1002"/>
      <c r="DT5" s="1002"/>
      <c r="DU5" s="1003"/>
      <c r="DV5" s="1001" t="s">
        <v>378</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388</v>
      </c>
      <c r="C7" s="1048"/>
      <c r="D7" s="1048"/>
      <c r="E7" s="1048"/>
      <c r="F7" s="1048"/>
      <c r="G7" s="1048"/>
      <c r="H7" s="1048"/>
      <c r="I7" s="1048"/>
      <c r="J7" s="1048"/>
      <c r="K7" s="1048"/>
      <c r="L7" s="1048"/>
      <c r="M7" s="1048"/>
      <c r="N7" s="1048"/>
      <c r="O7" s="1048"/>
      <c r="P7" s="1049"/>
      <c r="Q7" s="1087">
        <v>8815</v>
      </c>
      <c r="R7" s="1088"/>
      <c r="S7" s="1088"/>
      <c r="T7" s="1088"/>
      <c r="U7" s="1088"/>
      <c r="V7" s="1088">
        <v>8671</v>
      </c>
      <c r="W7" s="1088"/>
      <c r="X7" s="1088"/>
      <c r="Y7" s="1088"/>
      <c r="Z7" s="1088"/>
      <c r="AA7" s="1088">
        <v>144</v>
      </c>
      <c r="AB7" s="1088"/>
      <c r="AC7" s="1088"/>
      <c r="AD7" s="1088"/>
      <c r="AE7" s="1089"/>
      <c r="AF7" s="1090">
        <v>141</v>
      </c>
      <c r="AG7" s="1091"/>
      <c r="AH7" s="1091"/>
      <c r="AI7" s="1091"/>
      <c r="AJ7" s="1092"/>
      <c r="AK7" s="1093">
        <v>161</v>
      </c>
      <c r="AL7" s="1094"/>
      <c r="AM7" s="1094"/>
      <c r="AN7" s="1094"/>
      <c r="AO7" s="1094"/>
      <c r="AP7" s="1094">
        <v>7307</v>
      </c>
      <c r="AQ7" s="1094"/>
      <c r="AR7" s="1094"/>
      <c r="AS7" s="1094"/>
      <c r="AT7" s="1094"/>
      <c r="AU7" s="1095" t="s">
        <v>579</v>
      </c>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390</v>
      </c>
      <c r="B23" s="937" t="s">
        <v>391</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141</v>
      </c>
      <c r="AG23" s="1061"/>
      <c r="AH23" s="1061"/>
      <c r="AI23" s="1061"/>
      <c r="AJ23" s="1070"/>
      <c r="AK23" s="1071"/>
      <c r="AL23" s="1072"/>
      <c r="AM23" s="1072"/>
      <c r="AN23" s="1072"/>
      <c r="AO23" s="1072"/>
      <c r="AP23" s="1061">
        <v>7307</v>
      </c>
      <c r="AQ23" s="1061"/>
      <c r="AR23" s="1061"/>
      <c r="AS23" s="1061"/>
      <c r="AT23" s="1061"/>
      <c r="AU23" s="1062"/>
      <c r="AV23" s="1062"/>
      <c r="AW23" s="1062"/>
      <c r="AX23" s="1062"/>
      <c r="AY23" s="1063"/>
      <c r="AZ23" s="1064" t="s">
        <v>392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371</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403</v>
      </c>
      <c r="C28" s="1048"/>
      <c r="D28" s="1048"/>
      <c r="E28" s="1048"/>
      <c r="F28" s="1048"/>
      <c r="G28" s="1048"/>
      <c r="H28" s="1048"/>
      <c r="I28" s="1048"/>
      <c r="J28" s="1048"/>
      <c r="K28" s="1048"/>
      <c r="L28" s="1048"/>
      <c r="M28" s="1048"/>
      <c r="N28" s="1048"/>
      <c r="O28" s="1048"/>
      <c r="P28" s="1049"/>
      <c r="Q28" s="1050">
        <v>2472</v>
      </c>
      <c r="R28" s="1051"/>
      <c r="S28" s="1051"/>
      <c r="T28" s="1051"/>
      <c r="U28" s="1051"/>
      <c r="V28" s="1051">
        <v>2430</v>
      </c>
      <c r="W28" s="1051"/>
      <c r="X28" s="1051"/>
      <c r="Y28" s="1051"/>
      <c r="Z28" s="1051"/>
      <c r="AA28" s="1051">
        <v>42</v>
      </c>
      <c r="AB28" s="1051"/>
      <c r="AC28" s="1051"/>
      <c r="AD28" s="1051"/>
      <c r="AE28" s="1052"/>
      <c r="AF28" s="1053">
        <v>42</v>
      </c>
      <c r="AG28" s="1051"/>
      <c r="AH28" s="1051"/>
      <c r="AI28" s="1051"/>
      <c r="AJ28" s="1054"/>
      <c r="AK28" s="1042">
        <v>130</v>
      </c>
      <c r="AL28" s="1043"/>
      <c r="AM28" s="1043"/>
      <c r="AN28" s="1043"/>
      <c r="AO28" s="1043"/>
      <c r="AP28" s="1043" t="s">
        <v>516</v>
      </c>
      <c r="AQ28" s="1043"/>
      <c r="AR28" s="1043"/>
      <c r="AS28" s="1043"/>
      <c r="AT28" s="1043"/>
      <c r="AU28" s="1043" t="s">
        <v>516</v>
      </c>
      <c r="AV28" s="1043"/>
      <c r="AW28" s="1043"/>
      <c r="AX28" s="1043"/>
      <c r="AY28" s="1043"/>
      <c r="AZ28" s="1044" t="s">
        <v>516</v>
      </c>
      <c r="BA28" s="1044"/>
      <c r="BB28" s="1044"/>
      <c r="BC28" s="1044"/>
      <c r="BD28" s="1044"/>
      <c r="BE28" s="1045" t="s">
        <v>580</v>
      </c>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404</v>
      </c>
      <c r="C29" s="1031"/>
      <c r="D29" s="1031"/>
      <c r="E29" s="1031"/>
      <c r="F29" s="1031"/>
      <c r="G29" s="1031"/>
      <c r="H29" s="1031"/>
      <c r="I29" s="1031"/>
      <c r="J29" s="1031"/>
      <c r="K29" s="1031"/>
      <c r="L29" s="1031"/>
      <c r="M29" s="1031"/>
      <c r="N29" s="1031"/>
      <c r="O29" s="1031"/>
      <c r="P29" s="1032"/>
      <c r="Q29" s="1038">
        <v>328</v>
      </c>
      <c r="R29" s="1039"/>
      <c r="S29" s="1039"/>
      <c r="T29" s="1039"/>
      <c r="U29" s="1039"/>
      <c r="V29" s="1039">
        <v>317</v>
      </c>
      <c r="W29" s="1039"/>
      <c r="X29" s="1039"/>
      <c r="Y29" s="1039"/>
      <c r="Z29" s="1039"/>
      <c r="AA29" s="1039">
        <v>11</v>
      </c>
      <c r="AB29" s="1039"/>
      <c r="AC29" s="1039"/>
      <c r="AD29" s="1039"/>
      <c r="AE29" s="1040"/>
      <c r="AF29" s="1035">
        <v>11</v>
      </c>
      <c r="AG29" s="1036"/>
      <c r="AH29" s="1036"/>
      <c r="AI29" s="1036"/>
      <c r="AJ29" s="1037"/>
      <c r="AK29" s="980">
        <v>63</v>
      </c>
      <c r="AL29" s="971"/>
      <c r="AM29" s="971"/>
      <c r="AN29" s="971"/>
      <c r="AO29" s="971"/>
      <c r="AP29" s="971" t="s">
        <v>516</v>
      </c>
      <c r="AQ29" s="971"/>
      <c r="AR29" s="971"/>
      <c r="AS29" s="971"/>
      <c r="AT29" s="971"/>
      <c r="AU29" s="971" t="s">
        <v>516</v>
      </c>
      <c r="AV29" s="971"/>
      <c r="AW29" s="971"/>
      <c r="AX29" s="971"/>
      <c r="AY29" s="971"/>
      <c r="AZ29" s="1041" t="s">
        <v>516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405</v>
      </c>
      <c r="C30" s="1031"/>
      <c r="D30" s="1031"/>
      <c r="E30" s="1031"/>
      <c r="F30" s="1031"/>
      <c r="G30" s="1031"/>
      <c r="H30" s="1031"/>
      <c r="I30" s="1031"/>
      <c r="J30" s="1031"/>
      <c r="K30" s="1031"/>
      <c r="L30" s="1031"/>
      <c r="M30" s="1031"/>
      <c r="N30" s="1031"/>
      <c r="O30" s="1031"/>
      <c r="P30" s="1032"/>
      <c r="Q30" s="1038">
        <v>285</v>
      </c>
      <c r="R30" s="1039"/>
      <c r="S30" s="1039"/>
      <c r="T30" s="1039"/>
      <c r="U30" s="1039"/>
      <c r="V30" s="1039">
        <v>264</v>
      </c>
      <c r="W30" s="1039"/>
      <c r="X30" s="1039"/>
      <c r="Y30" s="1039"/>
      <c r="Z30" s="1039"/>
      <c r="AA30" s="1039">
        <v>20</v>
      </c>
      <c r="AB30" s="1039"/>
      <c r="AC30" s="1039"/>
      <c r="AD30" s="1039"/>
      <c r="AE30" s="1040"/>
      <c r="AF30" s="1035">
        <v>427</v>
      </c>
      <c r="AG30" s="1036"/>
      <c r="AH30" s="1036"/>
      <c r="AI30" s="1036"/>
      <c r="AJ30" s="1037"/>
      <c r="AK30" s="980">
        <v>4</v>
      </c>
      <c r="AL30" s="971"/>
      <c r="AM30" s="971"/>
      <c r="AN30" s="971"/>
      <c r="AO30" s="971"/>
      <c r="AP30" s="971">
        <v>599</v>
      </c>
      <c r="AQ30" s="971"/>
      <c r="AR30" s="971"/>
      <c r="AS30" s="971"/>
      <c r="AT30" s="971"/>
      <c r="AU30" s="971" t="s">
        <v>516</v>
      </c>
      <c r="AV30" s="971"/>
      <c r="AW30" s="971"/>
      <c r="AX30" s="971"/>
      <c r="AY30" s="971"/>
      <c r="AZ30" s="1041" t="s">
        <v>516</v>
      </c>
      <c r="BA30" s="1041"/>
      <c r="BB30" s="1041"/>
      <c r="BC30" s="1041"/>
      <c r="BD30" s="1041"/>
      <c r="BE30" s="972" t="s">
        <v>581</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406</v>
      </c>
      <c r="C31" s="1031"/>
      <c r="D31" s="1031"/>
      <c r="E31" s="1031"/>
      <c r="F31" s="1031"/>
      <c r="G31" s="1031"/>
      <c r="H31" s="1031"/>
      <c r="I31" s="1031"/>
      <c r="J31" s="1031"/>
      <c r="K31" s="1031"/>
      <c r="L31" s="1031"/>
      <c r="M31" s="1031"/>
      <c r="N31" s="1031"/>
      <c r="O31" s="1031"/>
      <c r="P31" s="1032"/>
      <c r="Q31" s="1038">
        <v>671</v>
      </c>
      <c r="R31" s="1039"/>
      <c r="S31" s="1039"/>
      <c r="T31" s="1039"/>
      <c r="U31" s="1039"/>
      <c r="V31" s="1039">
        <v>609</v>
      </c>
      <c r="W31" s="1039"/>
      <c r="X31" s="1039"/>
      <c r="Y31" s="1039"/>
      <c r="Z31" s="1039"/>
      <c r="AA31" s="1039">
        <v>62</v>
      </c>
      <c r="AB31" s="1039"/>
      <c r="AC31" s="1039"/>
      <c r="AD31" s="1039"/>
      <c r="AE31" s="1040"/>
      <c r="AF31" s="1035">
        <v>62</v>
      </c>
      <c r="AG31" s="1036"/>
      <c r="AH31" s="1036"/>
      <c r="AI31" s="1036"/>
      <c r="AJ31" s="1037"/>
      <c r="AK31" s="980">
        <v>4</v>
      </c>
      <c r="AL31" s="971"/>
      <c r="AM31" s="971"/>
      <c r="AN31" s="971"/>
      <c r="AO31" s="971"/>
      <c r="AP31" s="971" t="s">
        <v>516</v>
      </c>
      <c r="AQ31" s="971"/>
      <c r="AR31" s="971"/>
      <c r="AS31" s="971"/>
      <c r="AT31" s="971"/>
      <c r="AU31" s="971" t="s">
        <v>516</v>
      </c>
      <c r="AV31" s="971"/>
      <c r="AW31" s="971"/>
      <c r="AX31" s="971"/>
      <c r="AY31" s="971"/>
      <c r="AZ31" s="1041" t="s">
        <v>516</v>
      </c>
      <c r="BA31" s="1041"/>
      <c r="BB31" s="1041"/>
      <c r="BC31" s="1041"/>
      <c r="BD31" s="1041"/>
      <c r="BE31" s="972" t="s">
        <v>582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390</v>
      </c>
      <c r="B63" s="937" t="s">
        <v>408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541</v>
      </c>
      <c r="AG63" s="959"/>
      <c r="AH63" s="959"/>
      <c r="AI63" s="959"/>
      <c r="AJ63" s="1022"/>
      <c r="AK63" s="1023"/>
      <c r="AL63" s="963"/>
      <c r="AM63" s="963"/>
      <c r="AN63" s="963"/>
      <c r="AO63" s="963"/>
      <c r="AP63" s="959">
        <v>599</v>
      </c>
      <c r="AQ63" s="959"/>
      <c r="AR63" s="959"/>
      <c r="AS63" s="959"/>
      <c r="AT63" s="959"/>
      <c r="AU63" s="959" t="s">
        <v>583</v>
      </c>
      <c r="AV63" s="959"/>
      <c r="AW63" s="959"/>
      <c r="AX63" s="959"/>
      <c r="AY63" s="959"/>
      <c r="AZ63" s="1017"/>
      <c r="BA63" s="1017"/>
      <c r="BB63" s="1017"/>
      <c r="BC63" s="1017"/>
      <c r="BD63" s="1017"/>
      <c r="BE63" s="960"/>
      <c r="BF63" s="960"/>
      <c r="BG63" s="960"/>
      <c r="BH63" s="960"/>
      <c r="BI63" s="961"/>
      <c r="BJ63" s="1018" t="s">
        <v>409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411</v>
      </c>
      <c r="B66" s="996"/>
      <c r="C66" s="996"/>
      <c r="D66" s="996"/>
      <c r="E66" s="996"/>
      <c r="F66" s="996"/>
      <c r="G66" s="996"/>
      <c r="H66" s="996"/>
      <c r="I66" s="996"/>
      <c r="J66" s="996"/>
      <c r="K66" s="996"/>
      <c r="L66" s="996"/>
      <c r="M66" s="996"/>
      <c r="N66" s="996"/>
      <c r="O66" s="996"/>
      <c r="P66" s="997"/>
      <c r="Q66" s="1001" t="s">
        <v>412</v>
      </c>
      <c r="R66" s="1002"/>
      <c r="S66" s="1002"/>
      <c r="T66" s="1002"/>
      <c r="U66" s="1003"/>
      <c r="V66" s="1001" t="s">
        <v>413</v>
      </c>
      <c r="W66" s="1002"/>
      <c r="X66" s="1002"/>
      <c r="Y66" s="1002"/>
      <c r="Z66" s="1003"/>
      <c r="AA66" s="1001" t="s">
        <v>414</v>
      </c>
      <c r="AB66" s="1002"/>
      <c r="AC66" s="1002"/>
      <c r="AD66" s="1002"/>
      <c r="AE66" s="1003"/>
      <c r="AF66" s="1007" t="s">
        <v>415</v>
      </c>
      <c r="AG66" s="1008"/>
      <c r="AH66" s="1008"/>
      <c r="AI66" s="1008"/>
      <c r="AJ66" s="1009"/>
      <c r="AK66" s="1001" t="s">
        <v>416</v>
      </c>
      <c r="AL66" s="996"/>
      <c r="AM66" s="996"/>
      <c r="AN66" s="996"/>
      <c r="AO66" s="997"/>
      <c r="AP66" s="1001" t="s">
        <v>417</v>
      </c>
      <c r="AQ66" s="1002"/>
      <c r="AR66" s="1002"/>
      <c r="AS66" s="1002"/>
      <c r="AT66" s="1003"/>
      <c r="AU66" s="1001" t="s">
        <v>418</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584</v>
      </c>
      <c r="C68" s="986"/>
      <c r="D68" s="986"/>
      <c r="E68" s="986"/>
      <c r="F68" s="986"/>
      <c r="G68" s="986"/>
      <c r="H68" s="986"/>
      <c r="I68" s="986"/>
      <c r="J68" s="986"/>
      <c r="K68" s="986"/>
      <c r="L68" s="986"/>
      <c r="M68" s="986"/>
      <c r="N68" s="986"/>
      <c r="O68" s="986"/>
      <c r="P68" s="987"/>
      <c r="Q68" s="988">
        <v>547</v>
      </c>
      <c r="R68" s="982"/>
      <c r="S68" s="982"/>
      <c r="T68" s="982"/>
      <c r="U68" s="982"/>
      <c r="V68" s="982">
        <v>483</v>
      </c>
      <c r="W68" s="982"/>
      <c r="X68" s="982"/>
      <c r="Y68" s="982"/>
      <c r="Z68" s="982"/>
      <c r="AA68" s="982">
        <v>64</v>
      </c>
      <c r="AB68" s="982"/>
      <c r="AC68" s="982"/>
      <c r="AD68" s="982"/>
      <c r="AE68" s="982"/>
      <c r="AF68" s="982">
        <v>64</v>
      </c>
      <c r="AG68" s="982"/>
      <c r="AH68" s="982"/>
      <c r="AI68" s="982"/>
      <c r="AJ68" s="982"/>
      <c r="AK68" s="982" t="s">
        <v>516</v>
      </c>
      <c r="AL68" s="982"/>
      <c r="AM68" s="982"/>
      <c r="AN68" s="982"/>
      <c r="AO68" s="982"/>
      <c r="AP68" s="982" t="s">
        <v>516</v>
      </c>
      <c r="AQ68" s="982"/>
      <c r="AR68" s="982"/>
      <c r="AS68" s="982"/>
      <c r="AT68" s="982"/>
      <c r="AU68" s="982" t="s">
        <v>516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585</v>
      </c>
      <c r="C69" s="975"/>
      <c r="D69" s="975"/>
      <c r="E69" s="975"/>
      <c r="F69" s="975"/>
      <c r="G69" s="975"/>
      <c r="H69" s="975"/>
      <c r="I69" s="975"/>
      <c r="J69" s="975"/>
      <c r="K69" s="975"/>
      <c r="L69" s="975"/>
      <c r="M69" s="975"/>
      <c r="N69" s="975"/>
      <c r="O69" s="975"/>
      <c r="P69" s="976"/>
      <c r="Q69" s="977">
        <v>3</v>
      </c>
      <c r="R69" s="971"/>
      <c r="S69" s="971"/>
      <c r="T69" s="971"/>
      <c r="U69" s="971"/>
      <c r="V69" s="971">
        <v>2</v>
      </c>
      <c r="W69" s="971"/>
      <c r="X69" s="971"/>
      <c r="Y69" s="971"/>
      <c r="Z69" s="971"/>
      <c r="AA69" s="971">
        <v>1</v>
      </c>
      <c r="AB69" s="971"/>
      <c r="AC69" s="971"/>
      <c r="AD69" s="971"/>
      <c r="AE69" s="971"/>
      <c r="AF69" s="971">
        <v>1</v>
      </c>
      <c r="AG69" s="971"/>
      <c r="AH69" s="971"/>
      <c r="AI69" s="971"/>
      <c r="AJ69" s="971"/>
      <c r="AK69" s="971" t="s">
        <v>516</v>
      </c>
      <c r="AL69" s="971"/>
      <c r="AM69" s="971"/>
      <c r="AN69" s="971"/>
      <c r="AO69" s="971"/>
      <c r="AP69" s="971" t="s">
        <v>516</v>
      </c>
      <c r="AQ69" s="971"/>
      <c r="AR69" s="971"/>
      <c r="AS69" s="971"/>
      <c r="AT69" s="971"/>
      <c r="AU69" s="971" t="s">
        <v>516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586</v>
      </c>
      <c r="C70" s="975"/>
      <c r="D70" s="975"/>
      <c r="E70" s="975"/>
      <c r="F70" s="975"/>
      <c r="G70" s="975"/>
      <c r="H70" s="975"/>
      <c r="I70" s="975"/>
      <c r="J70" s="975"/>
      <c r="K70" s="975"/>
      <c r="L70" s="975"/>
      <c r="M70" s="975"/>
      <c r="N70" s="975"/>
      <c r="O70" s="975"/>
      <c r="P70" s="976"/>
      <c r="Q70" s="977">
        <v>61</v>
      </c>
      <c r="R70" s="971"/>
      <c r="S70" s="971"/>
      <c r="T70" s="971"/>
      <c r="U70" s="971"/>
      <c r="V70" s="971">
        <v>56</v>
      </c>
      <c r="W70" s="971"/>
      <c r="X70" s="971"/>
      <c r="Y70" s="971"/>
      <c r="Z70" s="971"/>
      <c r="AA70" s="971">
        <v>5</v>
      </c>
      <c r="AB70" s="971"/>
      <c r="AC70" s="971"/>
      <c r="AD70" s="971"/>
      <c r="AE70" s="971"/>
      <c r="AF70" s="971">
        <v>5</v>
      </c>
      <c r="AG70" s="971"/>
      <c r="AH70" s="971"/>
      <c r="AI70" s="971"/>
      <c r="AJ70" s="971"/>
      <c r="AK70" s="971" t="s">
        <v>516</v>
      </c>
      <c r="AL70" s="971"/>
      <c r="AM70" s="971"/>
      <c r="AN70" s="971"/>
      <c r="AO70" s="971"/>
      <c r="AP70" s="971" t="s">
        <v>516</v>
      </c>
      <c r="AQ70" s="971"/>
      <c r="AR70" s="971"/>
      <c r="AS70" s="971"/>
      <c r="AT70" s="971"/>
      <c r="AU70" s="971" t="s">
        <v>516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587</v>
      </c>
      <c r="C71" s="975"/>
      <c r="D71" s="975"/>
      <c r="E71" s="975"/>
      <c r="F71" s="975"/>
      <c r="G71" s="975"/>
      <c r="H71" s="975"/>
      <c r="I71" s="975"/>
      <c r="J71" s="975"/>
      <c r="K71" s="975"/>
      <c r="L71" s="975"/>
      <c r="M71" s="975"/>
      <c r="N71" s="975"/>
      <c r="O71" s="975"/>
      <c r="P71" s="976"/>
      <c r="Q71" s="977">
        <v>6958</v>
      </c>
      <c r="R71" s="971"/>
      <c r="S71" s="971"/>
      <c r="T71" s="971"/>
      <c r="U71" s="971"/>
      <c r="V71" s="971">
        <v>6929</v>
      </c>
      <c r="W71" s="971"/>
      <c r="X71" s="971"/>
      <c r="Y71" s="971"/>
      <c r="Z71" s="971"/>
      <c r="AA71" s="971">
        <v>29</v>
      </c>
      <c r="AB71" s="971"/>
      <c r="AC71" s="971"/>
      <c r="AD71" s="971"/>
      <c r="AE71" s="971"/>
      <c r="AF71" s="971">
        <v>29</v>
      </c>
      <c r="AG71" s="971"/>
      <c r="AH71" s="971"/>
      <c r="AI71" s="971"/>
      <c r="AJ71" s="971"/>
      <c r="AK71" s="971">
        <v>90</v>
      </c>
      <c r="AL71" s="971"/>
      <c r="AM71" s="971"/>
      <c r="AN71" s="971"/>
      <c r="AO71" s="971"/>
      <c r="AP71" s="971" t="s">
        <v>516</v>
      </c>
      <c r="AQ71" s="971"/>
      <c r="AR71" s="971"/>
      <c r="AS71" s="971"/>
      <c r="AT71" s="971"/>
      <c r="AU71" s="971" t="s">
        <v>516</v>
      </c>
      <c r="AV71" s="971"/>
      <c r="AW71" s="971"/>
      <c r="AX71" s="971"/>
      <c r="AY71" s="971"/>
      <c r="AZ71" s="972" t="s">
        <v>594</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588</v>
      </c>
      <c r="C72" s="975"/>
      <c r="D72" s="975"/>
      <c r="E72" s="975"/>
      <c r="F72" s="975"/>
      <c r="G72" s="975"/>
      <c r="H72" s="975"/>
      <c r="I72" s="975"/>
      <c r="J72" s="975"/>
      <c r="K72" s="975"/>
      <c r="L72" s="975"/>
      <c r="M72" s="975"/>
      <c r="N72" s="975"/>
      <c r="O72" s="975"/>
      <c r="P72" s="976"/>
      <c r="Q72" s="977">
        <v>867</v>
      </c>
      <c r="R72" s="971"/>
      <c r="S72" s="971"/>
      <c r="T72" s="971"/>
      <c r="U72" s="971"/>
      <c r="V72" s="971">
        <v>840</v>
      </c>
      <c r="W72" s="971"/>
      <c r="X72" s="971"/>
      <c r="Y72" s="971"/>
      <c r="Z72" s="971"/>
      <c r="AA72" s="971">
        <v>27</v>
      </c>
      <c r="AB72" s="971"/>
      <c r="AC72" s="971"/>
      <c r="AD72" s="971"/>
      <c r="AE72" s="971"/>
      <c r="AF72" s="971">
        <v>27</v>
      </c>
      <c r="AG72" s="971"/>
      <c r="AH72" s="971"/>
      <c r="AI72" s="971"/>
      <c r="AJ72" s="971"/>
      <c r="AK72" s="971">
        <v>19</v>
      </c>
      <c r="AL72" s="971"/>
      <c r="AM72" s="971"/>
      <c r="AN72" s="971"/>
      <c r="AO72" s="971"/>
      <c r="AP72" s="971">
        <v>24</v>
      </c>
      <c r="AQ72" s="971"/>
      <c r="AR72" s="971"/>
      <c r="AS72" s="971"/>
      <c r="AT72" s="971"/>
      <c r="AU72" s="971" t="s">
        <v>516</v>
      </c>
      <c r="AV72" s="971"/>
      <c r="AW72" s="971"/>
      <c r="AX72" s="971"/>
      <c r="AY72" s="971"/>
      <c r="AZ72" s="972" t="s">
        <v>595</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589</v>
      </c>
      <c r="C73" s="975"/>
      <c r="D73" s="975"/>
      <c r="E73" s="975"/>
      <c r="F73" s="975"/>
      <c r="G73" s="975"/>
      <c r="H73" s="975"/>
      <c r="I73" s="975"/>
      <c r="J73" s="975"/>
      <c r="K73" s="975"/>
      <c r="L73" s="975"/>
      <c r="M73" s="975"/>
      <c r="N73" s="975"/>
      <c r="O73" s="975"/>
      <c r="P73" s="976"/>
      <c r="Q73" s="977">
        <v>1533</v>
      </c>
      <c r="R73" s="971"/>
      <c r="S73" s="971"/>
      <c r="T73" s="971"/>
      <c r="U73" s="971"/>
      <c r="V73" s="971">
        <v>1517</v>
      </c>
      <c r="W73" s="971"/>
      <c r="X73" s="971"/>
      <c r="Y73" s="971"/>
      <c r="Z73" s="971"/>
      <c r="AA73" s="971">
        <v>16</v>
      </c>
      <c r="AB73" s="971"/>
      <c r="AC73" s="971"/>
      <c r="AD73" s="971"/>
      <c r="AE73" s="971"/>
      <c r="AF73" s="971">
        <v>16</v>
      </c>
      <c r="AG73" s="971"/>
      <c r="AH73" s="971"/>
      <c r="AI73" s="971"/>
      <c r="AJ73" s="971"/>
      <c r="AK73" s="971">
        <v>287</v>
      </c>
      <c r="AL73" s="971"/>
      <c r="AM73" s="971"/>
      <c r="AN73" s="971"/>
      <c r="AO73" s="971"/>
      <c r="AP73" s="971">
        <v>1599</v>
      </c>
      <c r="AQ73" s="971"/>
      <c r="AR73" s="971"/>
      <c r="AS73" s="971"/>
      <c r="AT73" s="971"/>
      <c r="AU73" s="971" t="s">
        <v>516</v>
      </c>
      <c r="AV73" s="971"/>
      <c r="AW73" s="971"/>
      <c r="AX73" s="971"/>
      <c r="AY73" s="971"/>
      <c r="AZ73" s="972" t="s">
        <v>596</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590</v>
      </c>
      <c r="C74" s="975"/>
      <c r="D74" s="975"/>
      <c r="E74" s="975"/>
      <c r="F74" s="975"/>
      <c r="G74" s="975"/>
      <c r="H74" s="975"/>
      <c r="I74" s="975"/>
      <c r="J74" s="975"/>
      <c r="K74" s="975"/>
      <c r="L74" s="975"/>
      <c r="M74" s="975"/>
      <c r="N74" s="975"/>
      <c r="O74" s="975"/>
      <c r="P74" s="976"/>
      <c r="Q74" s="977">
        <v>380</v>
      </c>
      <c r="R74" s="971"/>
      <c r="S74" s="971"/>
      <c r="T74" s="971"/>
      <c r="U74" s="971"/>
      <c r="V74" s="971">
        <v>378</v>
      </c>
      <c r="W74" s="971"/>
      <c r="X74" s="971"/>
      <c r="Y74" s="971"/>
      <c r="Z74" s="971"/>
      <c r="AA74" s="971">
        <v>2</v>
      </c>
      <c r="AB74" s="971"/>
      <c r="AC74" s="971"/>
      <c r="AD74" s="971"/>
      <c r="AE74" s="971"/>
      <c r="AF74" s="971">
        <v>2</v>
      </c>
      <c r="AG74" s="971"/>
      <c r="AH74" s="971"/>
      <c r="AI74" s="971"/>
      <c r="AJ74" s="971"/>
      <c r="AK74" s="971" t="s">
        <v>516</v>
      </c>
      <c r="AL74" s="971"/>
      <c r="AM74" s="971"/>
      <c r="AN74" s="971"/>
      <c r="AO74" s="971"/>
      <c r="AP74" s="971">
        <v>107</v>
      </c>
      <c r="AQ74" s="971"/>
      <c r="AR74" s="971"/>
      <c r="AS74" s="971"/>
      <c r="AT74" s="971"/>
      <c r="AU74" s="971" t="s">
        <v>516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591</v>
      </c>
      <c r="C75" s="975"/>
      <c r="D75" s="975"/>
      <c r="E75" s="975"/>
      <c r="F75" s="975"/>
      <c r="G75" s="975"/>
      <c r="H75" s="975"/>
      <c r="I75" s="975"/>
      <c r="J75" s="975"/>
      <c r="K75" s="975"/>
      <c r="L75" s="975"/>
      <c r="M75" s="975"/>
      <c r="N75" s="975"/>
      <c r="O75" s="975"/>
      <c r="P75" s="976"/>
      <c r="Q75" s="978">
        <v>7319</v>
      </c>
      <c r="R75" s="979"/>
      <c r="S75" s="979"/>
      <c r="T75" s="979"/>
      <c r="U75" s="980"/>
      <c r="V75" s="981">
        <v>6688</v>
      </c>
      <c r="W75" s="979"/>
      <c r="X75" s="979"/>
      <c r="Y75" s="979"/>
      <c r="Z75" s="980"/>
      <c r="AA75" s="981">
        <v>631</v>
      </c>
      <c r="AB75" s="979"/>
      <c r="AC75" s="979"/>
      <c r="AD75" s="979"/>
      <c r="AE75" s="980"/>
      <c r="AF75" s="981">
        <v>631</v>
      </c>
      <c r="AG75" s="979"/>
      <c r="AH75" s="979"/>
      <c r="AI75" s="979"/>
      <c r="AJ75" s="980"/>
      <c r="AK75" s="981" t="s">
        <v>516</v>
      </c>
      <c r="AL75" s="979"/>
      <c r="AM75" s="979"/>
      <c r="AN75" s="979"/>
      <c r="AO75" s="980"/>
      <c r="AP75" s="981" t="s">
        <v>516</v>
      </c>
      <c r="AQ75" s="979"/>
      <c r="AR75" s="979"/>
      <c r="AS75" s="979"/>
      <c r="AT75" s="980"/>
      <c r="AU75" s="981" t="s">
        <v>516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592</v>
      </c>
      <c r="C76" s="975"/>
      <c r="D76" s="975"/>
      <c r="E76" s="975"/>
      <c r="F76" s="975"/>
      <c r="G76" s="975"/>
      <c r="H76" s="975"/>
      <c r="I76" s="975"/>
      <c r="J76" s="975"/>
      <c r="K76" s="975"/>
      <c r="L76" s="975"/>
      <c r="M76" s="975"/>
      <c r="N76" s="975"/>
      <c r="O76" s="975"/>
      <c r="P76" s="976"/>
      <c r="Q76" s="978">
        <v>267</v>
      </c>
      <c r="R76" s="979"/>
      <c r="S76" s="979"/>
      <c r="T76" s="979"/>
      <c r="U76" s="980"/>
      <c r="V76" s="981">
        <v>235</v>
      </c>
      <c r="W76" s="979"/>
      <c r="X76" s="979"/>
      <c r="Y76" s="979"/>
      <c r="Z76" s="980"/>
      <c r="AA76" s="981">
        <v>32</v>
      </c>
      <c r="AB76" s="979"/>
      <c r="AC76" s="979"/>
      <c r="AD76" s="979"/>
      <c r="AE76" s="980"/>
      <c r="AF76" s="981">
        <v>32</v>
      </c>
      <c r="AG76" s="979"/>
      <c r="AH76" s="979"/>
      <c r="AI76" s="979"/>
      <c r="AJ76" s="980"/>
      <c r="AK76" s="981" t="s">
        <v>516</v>
      </c>
      <c r="AL76" s="979"/>
      <c r="AM76" s="979"/>
      <c r="AN76" s="979"/>
      <c r="AO76" s="980"/>
      <c r="AP76" s="981" t="s">
        <v>516</v>
      </c>
      <c r="AQ76" s="979"/>
      <c r="AR76" s="979"/>
      <c r="AS76" s="979"/>
      <c r="AT76" s="980"/>
      <c r="AU76" s="981" t="s">
        <v>516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593</v>
      </c>
      <c r="C77" s="975"/>
      <c r="D77" s="975"/>
      <c r="E77" s="975"/>
      <c r="F77" s="975"/>
      <c r="G77" s="975"/>
      <c r="H77" s="975"/>
      <c r="I77" s="975"/>
      <c r="J77" s="975"/>
      <c r="K77" s="975"/>
      <c r="L77" s="975"/>
      <c r="M77" s="975"/>
      <c r="N77" s="975"/>
      <c r="O77" s="975"/>
      <c r="P77" s="976"/>
      <c r="Q77" s="978">
        <v>279696</v>
      </c>
      <c r="R77" s="979"/>
      <c r="S77" s="979"/>
      <c r="T77" s="979"/>
      <c r="U77" s="980"/>
      <c r="V77" s="981">
        <v>267445</v>
      </c>
      <c r="W77" s="979"/>
      <c r="X77" s="979"/>
      <c r="Y77" s="979"/>
      <c r="Z77" s="980"/>
      <c r="AA77" s="981">
        <v>12251</v>
      </c>
      <c r="AB77" s="979"/>
      <c r="AC77" s="979"/>
      <c r="AD77" s="979"/>
      <c r="AE77" s="980"/>
      <c r="AF77" s="981">
        <v>12251</v>
      </c>
      <c r="AG77" s="979"/>
      <c r="AH77" s="979"/>
      <c r="AI77" s="979"/>
      <c r="AJ77" s="980"/>
      <c r="AK77" s="981" t="s">
        <v>516</v>
      </c>
      <c r="AL77" s="979"/>
      <c r="AM77" s="979"/>
      <c r="AN77" s="979"/>
      <c r="AO77" s="980"/>
      <c r="AP77" s="981" t="s">
        <v>516</v>
      </c>
      <c r="AQ77" s="979"/>
      <c r="AR77" s="979"/>
      <c r="AS77" s="979"/>
      <c r="AT77" s="980"/>
      <c r="AU77" s="981" t="s">
        <v>516</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390</v>
      </c>
      <c r="B88" s="937" t="s">
        <v>419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13042</v>
      </c>
      <c r="AG88" s="959"/>
      <c r="AH88" s="959"/>
      <c r="AI88" s="959"/>
      <c r="AJ88" s="959"/>
      <c r="AK88" s="963"/>
      <c r="AL88" s="963"/>
      <c r="AM88" s="963"/>
      <c r="AN88" s="963"/>
      <c r="AO88" s="963"/>
      <c r="AP88" s="959">
        <v>1730</v>
      </c>
      <c r="AQ88" s="959"/>
      <c r="AR88" s="959"/>
      <c r="AS88" s="959"/>
      <c r="AT88" s="959"/>
      <c r="AU88" s="959" t="s">
        <v>516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420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428</v>
      </c>
      <c r="AB109" s="896"/>
      <c r="AC109" s="896"/>
      <c r="AD109" s="896"/>
      <c r="AE109" s="897"/>
      <c r="AF109" s="898" t="s">
        <v>429</v>
      </c>
      <c r="AG109" s="896"/>
      <c r="AH109" s="896"/>
      <c r="AI109" s="896"/>
      <c r="AJ109" s="897"/>
      <c r="AK109" s="898" t="s">
        <v>308</v>
      </c>
      <c r="AL109" s="896"/>
      <c r="AM109" s="896"/>
      <c r="AN109" s="896"/>
      <c r="AO109" s="897"/>
      <c r="AP109" s="898" t="s">
        <v>430</v>
      </c>
      <c r="AQ109" s="896"/>
      <c r="AR109" s="896"/>
      <c r="AS109" s="896"/>
      <c r="AT109" s="929"/>
      <c r="AU109" s="895" t="s">
        <v>427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428</v>
      </c>
      <c r="BR109" s="896"/>
      <c r="BS109" s="896"/>
      <c r="BT109" s="896"/>
      <c r="BU109" s="897"/>
      <c r="BV109" s="898" t="s">
        <v>429</v>
      </c>
      <c r="BW109" s="896"/>
      <c r="BX109" s="896"/>
      <c r="BY109" s="896"/>
      <c r="BZ109" s="897"/>
      <c r="CA109" s="898" t="s">
        <v>308</v>
      </c>
      <c r="CB109" s="896"/>
      <c r="CC109" s="896"/>
      <c r="CD109" s="896"/>
      <c r="CE109" s="897"/>
      <c r="CF109" s="936" t="s">
        <v>430</v>
      </c>
      <c r="CG109" s="936"/>
      <c r="CH109" s="936"/>
      <c r="CI109" s="936"/>
      <c r="CJ109" s="936"/>
      <c r="CK109" s="898" t="s">
        <v>431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428</v>
      </c>
      <c r="DH109" s="896"/>
      <c r="DI109" s="896"/>
      <c r="DJ109" s="896"/>
      <c r="DK109" s="897"/>
      <c r="DL109" s="898" t="s">
        <v>429</v>
      </c>
      <c r="DM109" s="896"/>
      <c r="DN109" s="896"/>
      <c r="DO109" s="896"/>
      <c r="DP109" s="897"/>
      <c r="DQ109" s="898" t="s">
        <v>308</v>
      </c>
      <c r="DR109" s="896"/>
      <c r="DS109" s="896"/>
      <c r="DT109" s="896"/>
      <c r="DU109" s="897"/>
      <c r="DV109" s="898" t="s">
        <v>430</v>
      </c>
      <c r="DW109" s="896"/>
      <c r="DX109" s="896"/>
      <c r="DY109" s="896"/>
      <c r="DZ109" s="929"/>
    </row>
    <row r="110" spans="1:131" s="230" customFormat="1" ht="26.25" customHeight="1" x14ac:dyDescent="0.2">
      <c r="A110" s="809" t="s">
        <v>432</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540724</v>
      </c>
      <c r="AB110" s="889"/>
      <c r="AC110" s="889"/>
      <c r="AD110" s="889"/>
      <c r="AE110" s="890"/>
      <c r="AF110" s="891">
        <v>618676</v>
      </c>
      <c r="AG110" s="889"/>
      <c r="AH110" s="889"/>
      <c r="AI110" s="889"/>
      <c r="AJ110" s="890"/>
      <c r="AK110" s="891">
        <v>679451</v>
      </c>
      <c r="AL110" s="889"/>
      <c r="AM110" s="889"/>
      <c r="AN110" s="889"/>
      <c r="AO110" s="890"/>
      <c r="AP110" s="892">
        <v>14.2</v>
      </c>
      <c r="AQ110" s="893"/>
      <c r="AR110" s="893"/>
      <c r="AS110" s="893"/>
      <c r="AT110" s="894"/>
      <c r="AU110" s="930" t="s">
        <v>75</v>
      </c>
      <c r="AV110" s="931"/>
      <c r="AW110" s="931"/>
      <c r="AX110" s="931"/>
      <c r="AY110" s="931"/>
      <c r="AZ110" s="860" t="s">
        <v>433</v>
      </c>
      <c r="BA110" s="810"/>
      <c r="BB110" s="810"/>
      <c r="BC110" s="810"/>
      <c r="BD110" s="810"/>
      <c r="BE110" s="810"/>
      <c r="BF110" s="810"/>
      <c r="BG110" s="810"/>
      <c r="BH110" s="810"/>
      <c r="BI110" s="810"/>
      <c r="BJ110" s="810"/>
      <c r="BK110" s="810"/>
      <c r="BL110" s="810"/>
      <c r="BM110" s="810"/>
      <c r="BN110" s="810"/>
      <c r="BO110" s="810"/>
      <c r="BP110" s="811"/>
      <c r="BQ110" s="861">
        <v>7403852</v>
      </c>
      <c r="BR110" s="842"/>
      <c r="BS110" s="842"/>
      <c r="BT110" s="842"/>
      <c r="BU110" s="842"/>
      <c r="BV110" s="842">
        <v>7566758</v>
      </c>
      <c r="BW110" s="842"/>
      <c r="BX110" s="842"/>
      <c r="BY110" s="842"/>
      <c r="BZ110" s="842"/>
      <c r="CA110" s="842">
        <v>7306513</v>
      </c>
      <c r="CB110" s="842"/>
      <c r="CC110" s="842"/>
      <c r="CD110" s="842"/>
      <c r="CE110" s="842"/>
      <c r="CF110" s="866">
        <v>152.69999999999999</v>
      </c>
      <c r="CG110" s="867"/>
      <c r="CH110" s="867"/>
      <c r="CI110" s="867"/>
      <c r="CJ110" s="867"/>
      <c r="CK110" s="926" t="s">
        <v>434</v>
      </c>
      <c r="CL110" s="819"/>
      <c r="CM110" s="860" t="s">
        <v>435</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436</v>
      </c>
      <c r="DH110" s="842"/>
      <c r="DI110" s="842"/>
      <c r="DJ110" s="842"/>
      <c r="DK110" s="842"/>
      <c r="DL110" s="842" t="s">
        <v>436</v>
      </c>
      <c r="DM110" s="842"/>
      <c r="DN110" s="842"/>
      <c r="DO110" s="842"/>
      <c r="DP110" s="842"/>
      <c r="DQ110" s="842" t="s">
        <v>436</v>
      </c>
      <c r="DR110" s="842"/>
      <c r="DS110" s="842"/>
      <c r="DT110" s="842"/>
      <c r="DU110" s="842"/>
      <c r="DV110" s="843" t="s">
        <v>436</v>
      </c>
      <c r="DW110" s="843"/>
      <c r="DX110" s="843"/>
      <c r="DY110" s="843"/>
      <c r="DZ110" s="844"/>
    </row>
    <row r="111" spans="1:131" s="230" customFormat="1" ht="26.25" customHeight="1" x14ac:dyDescent="0.2">
      <c r="A111" s="774" t="s">
        <v>437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129</v>
      </c>
      <c r="AB111" s="919"/>
      <c r="AC111" s="919"/>
      <c r="AD111" s="919"/>
      <c r="AE111" s="920"/>
      <c r="AF111" s="921" t="s">
        <v>129</v>
      </c>
      <c r="AG111" s="919"/>
      <c r="AH111" s="919"/>
      <c r="AI111" s="919"/>
      <c r="AJ111" s="920"/>
      <c r="AK111" s="921" t="s">
        <v>129</v>
      </c>
      <c r="AL111" s="919"/>
      <c r="AM111" s="919"/>
      <c r="AN111" s="919"/>
      <c r="AO111" s="920"/>
      <c r="AP111" s="922" t="s">
        <v>129</v>
      </c>
      <c r="AQ111" s="923"/>
      <c r="AR111" s="923"/>
      <c r="AS111" s="923"/>
      <c r="AT111" s="924"/>
      <c r="AU111" s="932"/>
      <c r="AV111" s="933"/>
      <c r="AW111" s="933"/>
      <c r="AX111" s="933"/>
      <c r="AY111" s="933"/>
      <c r="AZ111" s="817" t="s">
        <v>438</v>
      </c>
      <c r="BA111" s="752"/>
      <c r="BB111" s="752"/>
      <c r="BC111" s="752"/>
      <c r="BD111" s="752"/>
      <c r="BE111" s="752"/>
      <c r="BF111" s="752"/>
      <c r="BG111" s="752"/>
      <c r="BH111" s="752"/>
      <c r="BI111" s="752"/>
      <c r="BJ111" s="752"/>
      <c r="BK111" s="752"/>
      <c r="BL111" s="752"/>
      <c r="BM111" s="752"/>
      <c r="BN111" s="752"/>
      <c r="BO111" s="752"/>
      <c r="BP111" s="753"/>
      <c r="BQ111" s="789" t="s">
        <v>129</v>
      </c>
      <c r="BR111" s="790"/>
      <c r="BS111" s="790"/>
      <c r="BT111" s="790"/>
      <c r="BU111" s="790"/>
      <c r="BV111" s="790" t="s">
        <v>439</v>
      </c>
      <c r="BW111" s="790"/>
      <c r="BX111" s="790"/>
      <c r="BY111" s="790"/>
      <c r="BZ111" s="790"/>
      <c r="CA111" s="790" t="s">
        <v>440</v>
      </c>
      <c r="CB111" s="790"/>
      <c r="CC111" s="790"/>
      <c r="CD111" s="790"/>
      <c r="CE111" s="790"/>
      <c r="CF111" s="875" t="s">
        <v>129</v>
      </c>
      <c r="CG111" s="876"/>
      <c r="CH111" s="876"/>
      <c r="CI111" s="876"/>
      <c r="CJ111" s="876"/>
      <c r="CK111" s="927"/>
      <c r="CL111" s="821"/>
      <c r="CM111" s="817"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442</v>
      </c>
      <c r="DH111" s="790"/>
      <c r="DI111" s="790"/>
      <c r="DJ111" s="790"/>
      <c r="DK111" s="790"/>
      <c r="DL111" s="790" t="s">
        <v>129</v>
      </c>
      <c r="DM111" s="790"/>
      <c r="DN111" s="790"/>
      <c r="DO111" s="790"/>
      <c r="DP111" s="790"/>
      <c r="DQ111" s="790" t="s">
        <v>442</v>
      </c>
      <c r="DR111" s="790"/>
      <c r="DS111" s="790"/>
      <c r="DT111" s="790"/>
      <c r="DU111" s="790"/>
      <c r="DV111" s="796" t="s">
        <v>129</v>
      </c>
      <c r="DW111" s="796"/>
      <c r="DX111" s="796"/>
      <c r="DY111" s="796"/>
      <c r="DZ111" s="797"/>
    </row>
    <row r="112" spans="1:131" s="230" customFormat="1" ht="26.25" customHeight="1" x14ac:dyDescent="0.2">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129</v>
      </c>
      <c r="AB112" s="780"/>
      <c r="AC112" s="780"/>
      <c r="AD112" s="780"/>
      <c r="AE112" s="781"/>
      <c r="AF112" s="782" t="s">
        <v>129</v>
      </c>
      <c r="AG112" s="780"/>
      <c r="AH112" s="780"/>
      <c r="AI112" s="780"/>
      <c r="AJ112" s="781"/>
      <c r="AK112" s="782" t="s">
        <v>445</v>
      </c>
      <c r="AL112" s="780"/>
      <c r="AM112" s="780"/>
      <c r="AN112" s="780"/>
      <c r="AO112" s="781"/>
      <c r="AP112" s="824" t="s">
        <v>129</v>
      </c>
      <c r="AQ112" s="825"/>
      <c r="AR112" s="825"/>
      <c r="AS112" s="825"/>
      <c r="AT112" s="826"/>
      <c r="AU112" s="932"/>
      <c r="AV112" s="933"/>
      <c r="AW112" s="933"/>
      <c r="AX112" s="933"/>
      <c r="AY112" s="933"/>
      <c r="AZ112" s="817" t="s">
        <v>446</v>
      </c>
      <c r="BA112" s="752"/>
      <c r="BB112" s="752"/>
      <c r="BC112" s="752"/>
      <c r="BD112" s="752"/>
      <c r="BE112" s="752"/>
      <c r="BF112" s="752"/>
      <c r="BG112" s="752"/>
      <c r="BH112" s="752"/>
      <c r="BI112" s="752"/>
      <c r="BJ112" s="752"/>
      <c r="BK112" s="752"/>
      <c r="BL112" s="752"/>
      <c r="BM112" s="752"/>
      <c r="BN112" s="752"/>
      <c r="BO112" s="752"/>
      <c r="BP112" s="753"/>
      <c r="BQ112" s="789" t="s">
        <v>442</v>
      </c>
      <c r="BR112" s="790"/>
      <c r="BS112" s="790"/>
      <c r="BT112" s="790"/>
      <c r="BU112" s="790"/>
      <c r="BV112" s="790" t="s">
        <v>129</v>
      </c>
      <c r="BW112" s="790"/>
      <c r="BX112" s="790"/>
      <c r="BY112" s="790"/>
      <c r="BZ112" s="790"/>
      <c r="CA112" s="790" t="s">
        <v>442</v>
      </c>
      <c r="CB112" s="790"/>
      <c r="CC112" s="790"/>
      <c r="CD112" s="790"/>
      <c r="CE112" s="790"/>
      <c r="CF112" s="875" t="s">
        <v>129</v>
      </c>
      <c r="CG112" s="876"/>
      <c r="CH112" s="876"/>
      <c r="CI112" s="876"/>
      <c r="CJ112" s="876"/>
      <c r="CK112" s="927"/>
      <c r="CL112" s="821"/>
      <c r="CM112" s="817"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129</v>
      </c>
      <c r="DH112" s="790"/>
      <c r="DI112" s="790"/>
      <c r="DJ112" s="790"/>
      <c r="DK112" s="790"/>
      <c r="DL112" s="790" t="s">
        <v>129</v>
      </c>
      <c r="DM112" s="790"/>
      <c r="DN112" s="790"/>
      <c r="DO112" s="790"/>
      <c r="DP112" s="790"/>
      <c r="DQ112" s="790" t="s">
        <v>129</v>
      </c>
      <c r="DR112" s="790"/>
      <c r="DS112" s="790"/>
      <c r="DT112" s="790"/>
      <c r="DU112" s="790"/>
      <c r="DV112" s="796" t="s">
        <v>129</v>
      </c>
      <c r="DW112" s="796"/>
      <c r="DX112" s="796"/>
      <c r="DY112" s="796"/>
      <c r="DZ112" s="797"/>
    </row>
    <row r="113" spans="1:130" s="230" customFormat="1" ht="26.25" customHeight="1" x14ac:dyDescent="0.2">
      <c r="A113" s="914"/>
      <c r="B113" s="915"/>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2397</v>
      </c>
      <c r="AB113" s="919"/>
      <c r="AC113" s="919"/>
      <c r="AD113" s="919"/>
      <c r="AE113" s="920"/>
      <c r="AF113" s="921">
        <v>2129</v>
      </c>
      <c r="AG113" s="919"/>
      <c r="AH113" s="919"/>
      <c r="AI113" s="919"/>
      <c r="AJ113" s="920"/>
      <c r="AK113" s="921">
        <v>1762</v>
      </c>
      <c r="AL113" s="919"/>
      <c r="AM113" s="919"/>
      <c r="AN113" s="919"/>
      <c r="AO113" s="920"/>
      <c r="AP113" s="922">
        <v>0</v>
      </c>
      <c r="AQ113" s="923"/>
      <c r="AR113" s="923"/>
      <c r="AS113" s="923"/>
      <c r="AT113" s="924"/>
      <c r="AU113" s="932"/>
      <c r="AV113" s="933"/>
      <c r="AW113" s="933"/>
      <c r="AX113" s="933"/>
      <c r="AY113" s="933"/>
      <c r="AZ113" s="817" t="s">
        <v>449</v>
      </c>
      <c r="BA113" s="752"/>
      <c r="BB113" s="752"/>
      <c r="BC113" s="752"/>
      <c r="BD113" s="752"/>
      <c r="BE113" s="752"/>
      <c r="BF113" s="752"/>
      <c r="BG113" s="752"/>
      <c r="BH113" s="752"/>
      <c r="BI113" s="752"/>
      <c r="BJ113" s="752"/>
      <c r="BK113" s="752"/>
      <c r="BL113" s="752"/>
      <c r="BM113" s="752"/>
      <c r="BN113" s="752"/>
      <c r="BO113" s="752"/>
      <c r="BP113" s="753"/>
      <c r="BQ113" s="789">
        <v>358456</v>
      </c>
      <c r="BR113" s="790"/>
      <c r="BS113" s="790"/>
      <c r="BT113" s="790"/>
      <c r="BU113" s="790"/>
      <c r="BV113" s="790">
        <v>312073</v>
      </c>
      <c r="BW113" s="790"/>
      <c r="BX113" s="790"/>
      <c r="BY113" s="790"/>
      <c r="BZ113" s="790"/>
      <c r="CA113" s="790">
        <v>254147</v>
      </c>
      <c r="CB113" s="790"/>
      <c r="CC113" s="790"/>
      <c r="CD113" s="790"/>
      <c r="CE113" s="790"/>
      <c r="CF113" s="875">
        <v>5.3</v>
      </c>
      <c r="CG113" s="876"/>
      <c r="CH113" s="876"/>
      <c r="CI113" s="876"/>
      <c r="CJ113" s="876"/>
      <c r="CK113" s="927"/>
      <c r="CL113" s="821"/>
      <c r="CM113" s="817"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442</v>
      </c>
      <c r="DH113" s="780"/>
      <c r="DI113" s="780"/>
      <c r="DJ113" s="780"/>
      <c r="DK113" s="781"/>
      <c r="DL113" s="782" t="s">
        <v>442</v>
      </c>
      <c r="DM113" s="780"/>
      <c r="DN113" s="780"/>
      <c r="DO113" s="780"/>
      <c r="DP113" s="781"/>
      <c r="DQ113" s="782" t="s">
        <v>442</v>
      </c>
      <c r="DR113" s="780"/>
      <c r="DS113" s="780"/>
      <c r="DT113" s="780"/>
      <c r="DU113" s="781"/>
      <c r="DV113" s="824" t="s">
        <v>442</v>
      </c>
      <c r="DW113" s="825"/>
      <c r="DX113" s="825"/>
      <c r="DY113" s="825"/>
      <c r="DZ113" s="826"/>
    </row>
    <row r="114" spans="1:130" s="230" customFormat="1" ht="26.25" customHeight="1" x14ac:dyDescent="0.2">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62861</v>
      </c>
      <c r="AB114" s="780"/>
      <c r="AC114" s="780"/>
      <c r="AD114" s="780"/>
      <c r="AE114" s="781"/>
      <c r="AF114" s="782">
        <v>62734</v>
      </c>
      <c r="AG114" s="780"/>
      <c r="AH114" s="780"/>
      <c r="AI114" s="780"/>
      <c r="AJ114" s="781"/>
      <c r="AK114" s="782">
        <v>61953</v>
      </c>
      <c r="AL114" s="780"/>
      <c r="AM114" s="780"/>
      <c r="AN114" s="780"/>
      <c r="AO114" s="781"/>
      <c r="AP114" s="824">
        <v>1.3</v>
      </c>
      <c r="AQ114" s="825"/>
      <c r="AR114" s="825"/>
      <c r="AS114" s="825"/>
      <c r="AT114" s="826"/>
      <c r="AU114" s="932"/>
      <c r="AV114" s="933"/>
      <c r="AW114" s="933"/>
      <c r="AX114" s="933"/>
      <c r="AY114" s="933"/>
      <c r="AZ114" s="817" t="s">
        <v>452</v>
      </c>
      <c r="BA114" s="752"/>
      <c r="BB114" s="752"/>
      <c r="BC114" s="752"/>
      <c r="BD114" s="752"/>
      <c r="BE114" s="752"/>
      <c r="BF114" s="752"/>
      <c r="BG114" s="752"/>
      <c r="BH114" s="752"/>
      <c r="BI114" s="752"/>
      <c r="BJ114" s="752"/>
      <c r="BK114" s="752"/>
      <c r="BL114" s="752"/>
      <c r="BM114" s="752"/>
      <c r="BN114" s="752"/>
      <c r="BO114" s="752"/>
      <c r="BP114" s="753"/>
      <c r="BQ114" s="789">
        <v>704436</v>
      </c>
      <c r="BR114" s="790"/>
      <c r="BS114" s="790"/>
      <c r="BT114" s="790"/>
      <c r="BU114" s="790"/>
      <c r="BV114" s="790">
        <v>650661</v>
      </c>
      <c r="BW114" s="790"/>
      <c r="BX114" s="790"/>
      <c r="BY114" s="790"/>
      <c r="BZ114" s="790"/>
      <c r="CA114" s="790">
        <v>572960</v>
      </c>
      <c r="CB114" s="790"/>
      <c r="CC114" s="790"/>
      <c r="CD114" s="790"/>
      <c r="CE114" s="790"/>
      <c r="CF114" s="875">
        <v>12</v>
      </c>
      <c r="CG114" s="876"/>
      <c r="CH114" s="876"/>
      <c r="CI114" s="876"/>
      <c r="CJ114" s="876"/>
      <c r="CK114" s="927"/>
      <c r="CL114" s="821"/>
      <c r="CM114" s="817"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440</v>
      </c>
      <c r="DH114" s="780"/>
      <c r="DI114" s="780"/>
      <c r="DJ114" s="780"/>
      <c r="DK114" s="781"/>
      <c r="DL114" s="782" t="s">
        <v>440</v>
      </c>
      <c r="DM114" s="780"/>
      <c r="DN114" s="780"/>
      <c r="DO114" s="780"/>
      <c r="DP114" s="781"/>
      <c r="DQ114" s="782" t="s">
        <v>442</v>
      </c>
      <c r="DR114" s="780"/>
      <c r="DS114" s="780"/>
      <c r="DT114" s="780"/>
      <c r="DU114" s="781"/>
      <c r="DV114" s="824" t="s">
        <v>454</v>
      </c>
      <c r="DW114" s="825"/>
      <c r="DX114" s="825"/>
      <c r="DY114" s="825"/>
      <c r="DZ114" s="826"/>
    </row>
    <row r="115" spans="1:130" s="230" customFormat="1" ht="26.25" customHeight="1" x14ac:dyDescent="0.2">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442</v>
      </c>
      <c r="AB115" s="919"/>
      <c r="AC115" s="919"/>
      <c r="AD115" s="919"/>
      <c r="AE115" s="920"/>
      <c r="AF115" s="921" t="s">
        <v>129</v>
      </c>
      <c r="AG115" s="919"/>
      <c r="AH115" s="919"/>
      <c r="AI115" s="919"/>
      <c r="AJ115" s="920"/>
      <c r="AK115" s="921" t="s">
        <v>129</v>
      </c>
      <c r="AL115" s="919"/>
      <c r="AM115" s="919"/>
      <c r="AN115" s="919"/>
      <c r="AO115" s="920"/>
      <c r="AP115" s="922" t="s">
        <v>456</v>
      </c>
      <c r="AQ115" s="923"/>
      <c r="AR115" s="923"/>
      <c r="AS115" s="923"/>
      <c r="AT115" s="924"/>
      <c r="AU115" s="932"/>
      <c r="AV115" s="933"/>
      <c r="AW115" s="933"/>
      <c r="AX115" s="933"/>
      <c r="AY115" s="933"/>
      <c r="AZ115" s="817" t="s">
        <v>457</v>
      </c>
      <c r="BA115" s="752"/>
      <c r="BB115" s="752"/>
      <c r="BC115" s="752"/>
      <c r="BD115" s="752"/>
      <c r="BE115" s="752"/>
      <c r="BF115" s="752"/>
      <c r="BG115" s="752"/>
      <c r="BH115" s="752"/>
      <c r="BI115" s="752"/>
      <c r="BJ115" s="752"/>
      <c r="BK115" s="752"/>
      <c r="BL115" s="752"/>
      <c r="BM115" s="752"/>
      <c r="BN115" s="752"/>
      <c r="BO115" s="752"/>
      <c r="BP115" s="753"/>
      <c r="BQ115" s="789" t="s">
        <v>129</v>
      </c>
      <c r="BR115" s="790"/>
      <c r="BS115" s="790"/>
      <c r="BT115" s="790"/>
      <c r="BU115" s="790"/>
      <c r="BV115" s="790" t="s">
        <v>442</v>
      </c>
      <c r="BW115" s="790"/>
      <c r="BX115" s="790"/>
      <c r="BY115" s="790"/>
      <c r="BZ115" s="790"/>
      <c r="CA115" s="790" t="s">
        <v>129</v>
      </c>
      <c r="CB115" s="790"/>
      <c r="CC115" s="790"/>
      <c r="CD115" s="790"/>
      <c r="CE115" s="790"/>
      <c r="CF115" s="875" t="s">
        <v>442</v>
      </c>
      <c r="CG115" s="876"/>
      <c r="CH115" s="876"/>
      <c r="CI115" s="876"/>
      <c r="CJ115" s="876"/>
      <c r="CK115" s="927"/>
      <c r="CL115" s="821"/>
      <c r="CM115" s="817"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442</v>
      </c>
      <c r="DH115" s="780"/>
      <c r="DI115" s="780"/>
      <c r="DJ115" s="780"/>
      <c r="DK115" s="781"/>
      <c r="DL115" s="782" t="s">
        <v>129</v>
      </c>
      <c r="DM115" s="780"/>
      <c r="DN115" s="780"/>
      <c r="DO115" s="780"/>
      <c r="DP115" s="781"/>
      <c r="DQ115" s="782" t="s">
        <v>442</v>
      </c>
      <c r="DR115" s="780"/>
      <c r="DS115" s="780"/>
      <c r="DT115" s="780"/>
      <c r="DU115" s="781"/>
      <c r="DV115" s="824" t="s">
        <v>442</v>
      </c>
      <c r="DW115" s="825"/>
      <c r="DX115" s="825"/>
      <c r="DY115" s="825"/>
      <c r="DZ115" s="826"/>
    </row>
    <row r="116" spans="1:130" s="230" customFormat="1" ht="26.25" customHeight="1" x14ac:dyDescent="0.2">
      <c r="A116" s="916"/>
      <c r="B116" s="917"/>
      <c r="C116" s="839" t="s">
        <v>459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439</v>
      </c>
      <c r="AB116" s="780"/>
      <c r="AC116" s="780"/>
      <c r="AD116" s="780"/>
      <c r="AE116" s="781"/>
      <c r="AF116" s="782" t="s">
        <v>442</v>
      </c>
      <c r="AG116" s="780"/>
      <c r="AH116" s="780"/>
      <c r="AI116" s="780"/>
      <c r="AJ116" s="781"/>
      <c r="AK116" s="782" t="s">
        <v>129</v>
      </c>
      <c r="AL116" s="780"/>
      <c r="AM116" s="780"/>
      <c r="AN116" s="780"/>
      <c r="AO116" s="781"/>
      <c r="AP116" s="824" t="s">
        <v>442</v>
      </c>
      <c r="AQ116" s="825"/>
      <c r="AR116" s="825"/>
      <c r="AS116" s="825"/>
      <c r="AT116" s="826"/>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789" t="s">
        <v>442</v>
      </c>
      <c r="BR116" s="790"/>
      <c r="BS116" s="790"/>
      <c r="BT116" s="790"/>
      <c r="BU116" s="790"/>
      <c r="BV116" s="790" t="s">
        <v>129</v>
      </c>
      <c r="BW116" s="790"/>
      <c r="BX116" s="790"/>
      <c r="BY116" s="790"/>
      <c r="BZ116" s="790"/>
      <c r="CA116" s="790" t="s">
        <v>129</v>
      </c>
      <c r="CB116" s="790"/>
      <c r="CC116" s="790"/>
      <c r="CD116" s="790"/>
      <c r="CE116" s="790"/>
      <c r="CF116" s="875" t="s">
        <v>454</v>
      </c>
      <c r="CG116" s="876"/>
      <c r="CH116" s="876"/>
      <c r="CI116" s="876"/>
      <c r="CJ116" s="876"/>
      <c r="CK116" s="927"/>
      <c r="CL116" s="821"/>
      <c r="CM116" s="817"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440</v>
      </c>
      <c r="DH116" s="780"/>
      <c r="DI116" s="780"/>
      <c r="DJ116" s="780"/>
      <c r="DK116" s="781"/>
      <c r="DL116" s="782" t="s">
        <v>456</v>
      </c>
      <c r="DM116" s="780"/>
      <c r="DN116" s="780"/>
      <c r="DO116" s="780"/>
      <c r="DP116" s="781"/>
      <c r="DQ116" s="782" t="s">
        <v>129</v>
      </c>
      <c r="DR116" s="780"/>
      <c r="DS116" s="780"/>
      <c r="DT116" s="780"/>
      <c r="DU116" s="781"/>
      <c r="DV116" s="824" t="s">
        <v>442</v>
      </c>
      <c r="DW116" s="825"/>
      <c r="DX116" s="825"/>
      <c r="DY116" s="825"/>
      <c r="DZ116" s="826"/>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462</v>
      </c>
      <c r="Z117" s="897"/>
      <c r="AA117" s="902">
        <v>605982</v>
      </c>
      <c r="AB117" s="903"/>
      <c r="AC117" s="903"/>
      <c r="AD117" s="903"/>
      <c r="AE117" s="904"/>
      <c r="AF117" s="905">
        <v>683539</v>
      </c>
      <c r="AG117" s="903"/>
      <c r="AH117" s="903"/>
      <c r="AI117" s="903"/>
      <c r="AJ117" s="904"/>
      <c r="AK117" s="905">
        <v>743166</v>
      </c>
      <c r="AL117" s="903"/>
      <c r="AM117" s="903"/>
      <c r="AN117" s="903"/>
      <c r="AO117" s="904"/>
      <c r="AP117" s="906"/>
      <c r="AQ117" s="907"/>
      <c r="AR117" s="907"/>
      <c r="AS117" s="907"/>
      <c r="AT117" s="908"/>
      <c r="AU117" s="932"/>
      <c r="AV117" s="933"/>
      <c r="AW117" s="933"/>
      <c r="AX117" s="933"/>
      <c r="AY117" s="933"/>
      <c r="AZ117" s="863" t="s">
        <v>463</v>
      </c>
      <c r="BA117" s="864"/>
      <c r="BB117" s="864"/>
      <c r="BC117" s="864"/>
      <c r="BD117" s="864"/>
      <c r="BE117" s="864"/>
      <c r="BF117" s="864"/>
      <c r="BG117" s="864"/>
      <c r="BH117" s="864"/>
      <c r="BI117" s="864"/>
      <c r="BJ117" s="864"/>
      <c r="BK117" s="864"/>
      <c r="BL117" s="864"/>
      <c r="BM117" s="864"/>
      <c r="BN117" s="864"/>
      <c r="BO117" s="864"/>
      <c r="BP117" s="865"/>
      <c r="BQ117" s="789" t="s">
        <v>439</v>
      </c>
      <c r="BR117" s="790"/>
      <c r="BS117" s="790"/>
      <c r="BT117" s="790"/>
      <c r="BU117" s="790"/>
      <c r="BV117" s="790" t="s">
        <v>442</v>
      </c>
      <c r="BW117" s="790"/>
      <c r="BX117" s="790"/>
      <c r="BY117" s="790"/>
      <c r="BZ117" s="790"/>
      <c r="CA117" s="790" t="s">
        <v>129</v>
      </c>
      <c r="CB117" s="790"/>
      <c r="CC117" s="790"/>
      <c r="CD117" s="790"/>
      <c r="CE117" s="790"/>
      <c r="CF117" s="875" t="s">
        <v>129</v>
      </c>
      <c r="CG117" s="876"/>
      <c r="CH117" s="876"/>
      <c r="CI117" s="876"/>
      <c r="CJ117" s="876"/>
      <c r="CK117" s="927"/>
      <c r="CL117" s="821"/>
      <c r="CM117" s="817"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129</v>
      </c>
      <c r="DH117" s="780"/>
      <c r="DI117" s="780"/>
      <c r="DJ117" s="780"/>
      <c r="DK117" s="781"/>
      <c r="DL117" s="782" t="s">
        <v>442</v>
      </c>
      <c r="DM117" s="780"/>
      <c r="DN117" s="780"/>
      <c r="DO117" s="780"/>
      <c r="DP117" s="781"/>
      <c r="DQ117" s="782" t="s">
        <v>439</v>
      </c>
      <c r="DR117" s="780"/>
      <c r="DS117" s="780"/>
      <c r="DT117" s="780"/>
      <c r="DU117" s="781"/>
      <c r="DV117" s="824" t="s">
        <v>442</v>
      </c>
      <c r="DW117" s="825"/>
      <c r="DX117" s="825"/>
      <c r="DY117" s="825"/>
      <c r="DZ117" s="826"/>
    </row>
    <row r="118" spans="1:130" s="230" customFormat="1" ht="26.25" customHeight="1" x14ac:dyDescent="0.2">
      <c r="A118" s="895" t="s">
        <v>431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428</v>
      </c>
      <c r="AB118" s="896"/>
      <c r="AC118" s="896"/>
      <c r="AD118" s="896"/>
      <c r="AE118" s="897"/>
      <c r="AF118" s="898" t="s">
        <v>429</v>
      </c>
      <c r="AG118" s="896"/>
      <c r="AH118" s="896"/>
      <c r="AI118" s="896"/>
      <c r="AJ118" s="897"/>
      <c r="AK118" s="898" t="s">
        <v>308</v>
      </c>
      <c r="AL118" s="896"/>
      <c r="AM118" s="896"/>
      <c r="AN118" s="896"/>
      <c r="AO118" s="897"/>
      <c r="AP118" s="899" t="s">
        <v>430</v>
      </c>
      <c r="AQ118" s="900"/>
      <c r="AR118" s="900"/>
      <c r="AS118" s="900"/>
      <c r="AT118" s="901"/>
      <c r="AU118" s="932"/>
      <c r="AV118" s="933"/>
      <c r="AW118" s="933"/>
      <c r="AX118" s="933"/>
      <c r="AY118" s="933"/>
      <c r="AZ118" s="838" t="s">
        <v>465</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439</v>
      </c>
      <c r="BW118" s="845"/>
      <c r="BX118" s="845"/>
      <c r="BY118" s="845"/>
      <c r="BZ118" s="845"/>
      <c r="CA118" s="845" t="s">
        <v>442</v>
      </c>
      <c r="CB118" s="845"/>
      <c r="CC118" s="845"/>
      <c r="CD118" s="845"/>
      <c r="CE118" s="845"/>
      <c r="CF118" s="875" t="s">
        <v>440</v>
      </c>
      <c r="CG118" s="876"/>
      <c r="CH118" s="876"/>
      <c r="CI118" s="876"/>
      <c r="CJ118" s="876"/>
      <c r="CK118" s="927"/>
      <c r="CL118" s="821"/>
      <c r="CM118" s="817" t="s">
        <v>466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129</v>
      </c>
      <c r="DH118" s="780"/>
      <c r="DI118" s="780"/>
      <c r="DJ118" s="780"/>
      <c r="DK118" s="781"/>
      <c r="DL118" s="782" t="s">
        <v>129</v>
      </c>
      <c r="DM118" s="780"/>
      <c r="DN118" s="780"/>
      <c r="DO118" s="780"/>
      <c r="DP118" s="781"/>
      <c r="DQ118" s="782" t="s">
        <v>456</v>
      </c>
      <c r="DR118" s="780"/>
      <c r="DS118" s="780"/>
      <c r="DT118" s="780"/>
      <c r="DU118" s="781"/>
      <c r="DV118" s="824" t="s">
        <v>440</v>
      </c>
      <c r="DW118" s="825"/>
      <c r="DX118" s="825"/>
      <c r="DY118" s="825"/>
      <c r="DZ118" s="826"/>
    </row>
    <row r="119" spans="1:130" s="230" customFormat="1" ht="26.25" customHeight="1" x14ac:dyDescent="0.2">
      <c r="A119" s="818" t="s">
        <v>434</v>
      </c>
      <c r="B119" s="819"/>
      <c r="C119" s="860" t="s">
        <v>435</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129</v>
      </c>
      <c r="AB119" s="889"/>
      <c r="AC119" s="889"/>
      <c r="AD119" s="889"/>
      <c r="AE119" s="890"/>
      <c r="AF119" s="891" t="s">
        <v>129</v>
      </c>
      <c r="AG119" s="889"/>
      <c r="AH119" s="889"/>
      <c r="AI119" s="889"/>
      <c r="AJ119" s="890"/>
      <c r="AK119" s="891" t="s">
        <v>129</v>
      </c>
      <c r="AL119" s="889"/>
      <c r="AM119" s="889"/>
      <c r="AN119" s="889"/>
      <c r="AO119" s="890"/>
      <c r="AP119" s="892" t="s">
        <v>129</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467</v>
      </c>
      <c r="BP119" s="878"/>
      <c r="BQ119" s="879">
        <v>8466744</v>
      </c>
      <c r="BR119" s="845"/>
      <c r="BS119" s="845"/>
      <c r="BT119" s="845"/>
      <c r="BU119" s="845"/>
      <c r="BV119" s="845">
        <v>8529492</v>
      </c>
      <c r="BW119" s="845"/>
      <c r="BX119" s="845"/>
      <c r="BY119" s="845"/>
      <c r="BZ119" s="845"/>
      <c r="CA119" s="845">
        <v>8133620</v>
      </c>
      <c r="CB119" s="845"/>
      <c r="CC119" s="845"/>
      <c r="CD119" s="845"/>
      <c r="CE119" s="845"/>
      <c r="CF119" s="748"/>
      <c r="CG119" s="749"/>
      <c r="CH119" s="749"/>
      <c r="CI119" s="749"/>
      <c r="CJ119" s="834"/>
      <c r="CK119" s="928"/>
      <c r="CL119" s="823"/>
      <c r="CM119" s="838" t="s">
        <v>468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442</v>
      </c>
      <c r="DH119" s="764"/>
      <c r="DI119" s="764"/>
      <c r="DJ119" s="764"/>
      <c r="DK119" s="765"/>
      <c r="DL119" s="766" t="s">
        <v>442</v>
      </c>
      <c r="DM119" s="764"/>
      <c r="DN119" s="764"/>
      <c r="DO119" s="764"/>
      <c r="DP119" s="765"/>
      <c r="DQ119" s="766" t="s">
        <v>439</v>
      </c>
      <c r="DR119" s="764"/>
      <c r="DS119" s="764"/>
      <c r="DT119" s="764"/>
      <c r="DU119" s="765"/>
      <c r="DV119" s="848" t="s">
        <v>129</v>
      </c>
      <c r="DW119" s="849"/>
      <c r="DX119" s="849"/>
      <c r="DY119" s="849"/>
      <c r="DZ119" s="850"/>
    </row>
    <row r="120" spans="1:130" s="230" customFormat="1" ht="26.25" customHeight="1" x14ac:dyDescent="0.2">
      <c r="A120" s="820"/>
      <c r="B120" s="821"/>
      <c r="C120" s="817"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456</v>
      </c>
      <c r="AB120" s="780"/>
      <c r="AC120" s="780"/>
      <c r="AD120" s="780"/>
      <c r="AE120" s="781"/>
      <c r="AF120" s="782" t="s">
        <v>440</v>
      </c>
      <c r="AG120" s="780"/>
      <c r="AH120" s="780"/>
      <c r="AI120" s="780"/>
      <c r="AJ120" s="781"/>
      <c r="AK120" s="782" t="s">
        <v>129</v>
      </c>
      <c r="AL120" s="780"/>
      <c r="AM120" s="780"/>
      <c r="AN120" s="780"/>
      <c r="AO120" s="781"/>
      <c r="AP120" s="824" t="s">
        <v>442</v>
      </c>
      <c r="AQ120" s="825"/>
      <c r="AR120" s="825"/>
      <c r="AS120" s="825"/>
      <c r="AT120" s="826"/>
      <c r="AU120" s="880" t="s">
        <v>469</v>
      </c>
      <c r="AV120" s="881"/>
      <c r="AW120" s="881"/>
      <c r="AX120" s="881"/>
      <c r="AY120" s="882"/>
      <c r="AZ120" s="860" t="s">
        <v>470</v>
      </c>
      <c r="BA120" s="810"/>
      <c r="BB120" s="810"/>
      <c r="BC120" s="810"/>
      <c r="BD120" s="810"/>
      <c r="BE120" s="810"/>
      <c r="BF120" s="810"/>
      <c r="BG120" s="810"/>
      <c r="BH120" s="810"/>
      <c r="BI120" s="810"/>
      <c r="BJ120" s="810"/>
      <c r="BK120" s="810"/>
      <c r="BL120" s="810"/>
      <c r="BM120" s="810"/>
      <c r="BN120" s="810"/>
      <c r="BO120" s="810"/>
      <c r="BP120" s="811"/>
      <c r="BQ120" s="861">
        <v>3073482</v>
      </c>
      <c r="BR120" s="842"/>
      <c r="BS120" s="842"/>
      <c r="BT120" s="842"/>
      <c r="BU120" s="842"/>
      <c r="BV120" s="842">
        <v>3530824</v>
      </c>
      <c r="BW120" s="842"/>
      <c r="BX120" s="842"/>
      <c r="BY120" s="842"/>
      <c r="BZ120" s="842"/>
      <c r="CA120" s="842">
        <v>3788803</v>
      </c>
      <c r="CB120" s="842"/>
      <c r="CC120" s="842"/>
      <c r="CD120" s="842"/>
      <c r="CE120" s="842"/>
      <c r="CF120" s="866">
        <v>79.2</v>
      </c>
      <c r="CG120" s="867"/>
      <c r="CH120" s="867"/>
      <c r="CI120" s="867"/>
      <c r="CJ120" s="867"/>
      <c r="CK120" s="868" t="s">
        <v>471</v>
      </c>
      <c r="CL120" s="852"/>
      <c r="CM120" s="852"/>
      <c r="CN120" s="852"/>
      <c r="CO120" s="853"/>
      <c r="CP120" s="872" t="s">
        <v>472</v>
      </c>
      <c r="CQ120" s="873"/>
      <c r="CR120" s="873"/>
      <c r="CS120" s="873"/>
      <c r="CT120" s="873"/>
      <c r="CU120" s="873"/>
      <c r="CV120" s="873"/>
      <c r="CW120" s="873"/>
      <c r="CX120" s="873"/>
      <c r="CY120" s="873"/>
      <c r="CZ120" s="873"/>
      <c r="DA120" s="873"/>
      <c r="DB120" s="873"/>
      <c r="DC120" s="873"/>
      <c r="DD120" s="873"/>
      <c r="DE120" s="873"/>
      <c r="DF120" s="874"/>
      <c r="DG120" s="861" t="s">
        <v>442</v>
      </c>
      <c r="DH120" s="842"/>
      <c r="DI120" s="842"/>
      <c r="DJ120" s="842"/>
      <c r="DK120" s="842"/>
      <c r="DL120" s="842" t="s">
        <v>129</v>
      </c>
      <c r="DM120" s="842"/>
      <c r="DN120" s="842"/>
      <c r="DO120" s="842"/>
      <c r="DP120" s="842"/>
      <c r="DQ120" s="842" t="s">
        <v>129</v>
      </c>
      <c r="DR120" s="842"/>
      <c r="DS120" s="842"/>
      <c r="DT120" s="842"/>
      <c r="DU120" s="842"/>
      <c r="DV120" s="843" t="s">
        <v>129</v>
      </c>
      <c r="DW120" s="843"/>
      <c r="DX120" s="843"/>
      <c r="DY120" s="843"/>
      <c r="DZ120" s="844"/>
    </row>
    <row r="121" spans="1:130" s="230" customFormat="1" ht="26.25" customHeight="1" x14ac:dyDescent="0.2">
      <c r="A121" s="820"/>
      <c r="B121" s="821"/>
      <c r="C121" s="863" t="s">
        <v>473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442</v>
      </c>
      <c r="AB121" s="780"/>
      <c r="AC121" s="780"/>
      <c r="AD121" s="780"/>
      <c r="AE121" s="781"/>
      <c r="AF121" s="782" t="s">
        <v>129</v>
      </c>
      <c r="AG121" s="780"/>
      <c r="AH121" s="780"/>
      <c r="AI121" s="780"/>
      <c r="AJ121" s="781"/>
      <c r="AK121" s="782" t="s">
        <v>442</v>
      </c>
      <c r="AL121" s="780"/>
      <c r="AM121" s="780"/>
      <c r="AN121" s="780"/>
      <c r="AO121" s="781"/>
      <c r="AP121" s="824" t="s">
        <v>129</v>
      </c>
      <c r="AQ121" s="825"/>
      <c r="AR121" s="825"/>
      <c r="AS121" s="825"/>
      <c r="AT121" s="826"/>
      <c r="AU121" s="883"/>
      <c r="AV121" s="884"/>
      <c r="AW121" s="884"/>
      <c r="AX121" s="884"/>
      <c r="AY121" s="885"/>
      <c r="AZ121" s="817" t="s">
        <v>474</v>
      </c>
      <c r="BA121" s="752"/>
      <c r="BB121" s="752"/>
      <c r="BC121" s="752"/>
      <c r="BD121" s="752"/>
      <c r="BE121" s="752"/>
      <c r="BF121" s="752"/>
      <c r="BG121" s="752"/>
      <c r="BH121" s="752"/>
      <c r="BI121" s="752"/>
      <c r="BJ121" s="752"/>
      <c r="BK121" s="752"/>
      <c r="BL121" s="752"/>
      <c r="BM121" s="752"/>
      <c r="BN121" s="752"/>
      <c r="BO121" s="752"/>
      <c r="BP121" s="753"/>
      <c r="BQ121" s="789">
        <v>72849</v>
      </c>
      <c r="BR121" s="790"/>
      <c r="BS121" s="790"/>
      <c r="BT121" s="790"/>
      <c r="BU121" s="790"/>
      <c r="BV121" s="790">
        <v>61017</v>
      </c>
      <c r="BW121" s="790"/>
      <c r="BX121" s="790"/>
      <c r="BY121" s="790"/>
      <c r="BZ121" s="790"/>
      <c r="CA121" s="790">
        <v>44470</v>
      </c>
      <c r="CB121" s="790"/>
      <c r="CC121" s="790"/>
      <c r="CD121" s="790"/>
      <c r="CE121" s="790"/>
      <c r="CF121" s="875">
        <v>0.9</v>
      </c>
      <c r="CG121" s="876"/>
      <c r="CH121" s="876"/>
      <c r="CI121" s="876"/>
      <c r="CJ121" s="876"/>
      <c r="CK121" s="869"/>
      <c r="CL121" s="855"/>
      <c r="CM121" s="855"/>
      <c r="CN121" s="855"/>
      <c r="CO121" s="856"/>
      <c r="CP121" s="835" t="s">
        <v>475</v>
      </c>
      <c r="CQ121" s="836"/>
      <c r="CR121" s="836"/>
      <c r="CS121" s="836"/>
      <c r="CT121" s="836"/>
      <c r="CU121" s="836"/>
      <c r="CV121" s="836"/>
      <c r="CW121" s="836"/>
      <c r="CX121" s="836"/>
      <c r="CY121" s="836"/>
      <c r="CZ121" s="836"/>
      <c r="DA121" s="836"/>
      <c r="DB121" s="836"/>
      <c r="DC121" s="836"/>
      <c r="DD121" s="836"/>
      <c r="DE121" s="836"/>
      <c r="DF121" s="837"/>
      <c r="DG121" s="789" t="s">
        <v>129</v>
      </c>
      <c r="DH121" s="790"/>
      <c r="DI121" s="790"/>
      <c r="DJ121" s="790"/>
      <c r="DK121" s="790"/>
      <c r="DL121" s="790" t="s">
        <v>440</v>
      </c>
      <c r="DM121" s="790"/>
      <c r="DN121" s="790"/>
      <c r="DO121" s="790"/>
      <c r="DP121" s="790"/>
      <c r="DQ121" s="790" t="s">
        <v>440</v>
      </c>
      <c r="DR121" s="790"/>
      <c r="DS121" s="790"/>
      <c r="DT121" s="790"/>
      <c r="DU121" s="790"/>
      <c r="DV121" s="796" t="s">
        <v>129</v>
      </c>
      <c r="DW121" s="796"/>
      <c r="DX121" s="796"/>
      <c r="DY121" s="796"/>
      <c r="DZ121" s="797"/>
    </row>
    <row r="122" spans="1:130" s="230" customFormat="1" ht="26.25" customHeight="1" x14ac:dyDescent="0.2">
      <c r="A122" s="820"/>
      <c r="B122" s="821"/>
      <c r="C122" s="817"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442</v>
      </c>
      <c r="AB122" s="780"/>
      <c r="AC122" s="780"/>
      <c r="AD122" s="780"/>
      <c r="AE122" s="781"/>
      <c r="AF122" s="782" t="s">
        <v>129</v>
      </c>
      <c r="AG122" s="780"/>
      <c r="AH122" s="780"/>
      <c r="AI122" s="780"/>
      <c r="AJ122" s="781"/>
      <c r="AK122" s="782" t="s">
        <v>442</v>
      </c>
      <c r="AL122" s="780"/>
      <c r="AM122" s="780"/>
      <c r="AN122" s="780"/>
      <c r="AO122" s="781"/>
      <c r="AP122" s="824" t="s">
        <v>129</v>
      </c>
      <c r="AQ122" s="825"/>
      <c r="AR122" s="825"/>
      <c r="AS122" s="825"/>
      <c r="AT122" s="826"/>
      <c r="AU122" s="883"/>
      <c r="AV122" s="884"/>
      <c r="AW122" s="884"/>
      <c r="AX122" s="884"/>
      <c r="AY122" s="885"/>
      <c r="AZ122" s="838" t="s">
        <v>476</v>
      </c>
      <c r="BA122" s="839"/>
      <c r="BB122" s="839"/>
      <c r="BC122" s="839"/>
      <c r="BD122" s="839"/>
      <c r="BE122" s="839"/>
      <c r="BF122" s="839"/>
      <c r="BG122" s="839"/>
      <c r="BH122" s="839"/>
      <c r="BI122" s="839"/>
      <c r="BJ122" s="839"/>
      <c r="BK122" s="839"/>
      <c r="BL122" s="839"/>
      <c r="BM122" s="839"/>
      <c r="BN122" s="839"/>
      <c r="BO122" s="839"/>
      <c r="BP122" s="840"/>
      <c r="BQ122" s="879">
        <v>5202023</v>
      </c>
      <c r="BR122" s="845"/>
      <c r="BS122" s="845"/>
      <c r="BT122" s="845"/>
      <c r="BU122" s="845"/>
      <c r="BV122" s="845">
        <v>5311839</v>
      </c>
      <c r="BW122" s="845"/>
      <c r="BX122" s="845"/>
      <c r="BY122" s="845"/>
      <c r="BZ122" s="845"/>
      <c r="CA122" s="845">
        <v>5210839</v>
      </c>
      <c r="CB122" s="845"/>
      <c r="CC122" s="845"/>
      <c r="CD122" s="845"/>
      <c r="CE122" s="845"/>
      <c r="CF122" s="846">
        <v>108.9</v>
      </c>
      <c r="CG122" s="847"/>
      <c r="CH122" s="847"/>
      <c r="CI122" s="847"/>
      <c r="CJ122" s="847"/>
      <c r="CK122" s="869"/>
      <c r="CL122" s="855"/>
      <c r="CM122" s="855"/>
      <c r="CN122" s="855"/>
      <c r="CO122" s="856"/>
      <c r="CP122" s="835" t="s">
        <v>477</v>
      </c>
      <c r="CQ122" s="836"/>
      <c r="CR122" s="836"/>
      <c r="CS122" s="836"/>
      <c r="CT122" s="836"/>
      <c r="CU122" s="836"/>
      <c r="CV122" s="836"/>
      <c r="CW122" s="836"/>
      <c r="CX122" s="836"/>
      <c r="CY122" s="836"/>
      <c r="CZ122" s="836"/>
      <c r="DA122" s="836"/>
      <c r="DB122" s="836"/>
      <c r="DC122" s="836"/>
      <c r="DD122" s="836"/>
      <c r="DE122" s="836"/>
      <c r="DF122" s="837"/>
      <c r="DG122" s="789" t="s">
        <v>442</v>
      </c>
      <c r="DH122" s="790"/>
      <c r="DI122" s="790"/>
      <c r="DJ122" s="790"/>
      <c r="DK122" s="790"/>
      <c r="DL122" s="790" t="s">
        <v>129</v>
      </c>
      <c r="DM122" s="790"/>
      <c r="DN122" s="790"/>
      <c r="DO122" s="790"/>
      <c r="DP122" s="790"/>
      <c r="DQ122" s="790" t="s">
        <v>442</v>
      </c>
      <c r="DR122" s="790"/>
      <c r="DS122" s="790"/>
      <c r="DT122" s="790"/>
      <c r="DU122" s="790"/>
      <c r="DV122" s="796" t="s">
        <v>442</v>
      </c>
      <c r="DW122" s="796"/>
      <c r="DX122" s="796"/>
      <c r="DY122" s="796"/>
      <c r="DZ122" s="797"/>
    </row>
    <row r="123" spans="1:130" s="230" customFormat="1" ht="26.25" customHeight="1" x14ac:dyDescent="0.2">
      <c r="A123" s="820"/>
      <c r="B123" s="821"/>
      <c r="C123" s="817"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442</v>
      </c>
      <c r="AB123" s="780"/>
      <c r="AC123" s="780"/>
      <c r="AD123" s="780"/>
      <c r="AE123" s="781"/>
      <c r="AF123" s="782" t="s">
        <v>439</v>
      </c>
      <c r="AG123" s="780"/>
      <c r="AH123" s="780"/>
      <c r="AI123" s="780"/>
      <c r="AJ123" s="781"/>
      <c r="AK123" s="782" t="s">
        <v>442</v>
      </c>
      <c r="AL123" s="780"/>
      <c r="AM123" s="780"/>
      <c r="AN123" s="780"/>
      <c r="AO123" s="781"/>
      <c r="AP123" s="824" t="s">
        <v>129</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478</v>
      </c>
      <c r="BP123" s="878"/>
      <c r="BQ123" s="832">
        <v>8348354</v>
      </c>
      <c r="BR123" s="833"/>
      <c r="BS123" s="833"/>
      <c r="BT123" s="833"/>
      <c r="BU123" s="833"/>
      <c r="BV123" s="833">
        <v>8903680</v>
      </c>
      <c r="BW123" s="833"/>
      <c r="BX123" s="833"/>
      <c r="BY123" s="833"/>
      <c r="BZ123" s="833"/>
      <c r="CA123" s="833">
        <v>9044112</v>
      </c>
      <c r="CB123" s="833"/>
      <c r="CC123" s="833"/>
      <c r="CD123" s="833"/>
      <c r="CE123" s="833"/>
      <c r="CF123" s="748"/>
      <c r="CG123" s="749"/>
      <c r="CH123" s="749"/>
      <c r="CI123" s="749"/>
      <c r="CJ123" s="834"/>
      <c r="CK123" s="869"/>
      <c r="CL123" s="855"/>
      <c r="CM123" s="855"/>
      <c r="CN123" s="855"/>
      <c r="CO123" s="856"/>
      <c r="CP123" s="835" t="s">
        <v>479</v>
      </c>
      <c r="CQ123" s="836"/>
      <c r="CR123" s="836"/>
      <c r="CS123" s="836"/>
      <c r="CT123" s="836"/>
      <c r="CU123" s="836"/>
      <c r="CV123" s="836"/>
      <c r="CW123" s="836"/>
      <c r="CX123" s="836"/>
      <c r="CY123" s="836"/>
      <c r="CZ123" s="836"/>
      <c r="DA123" s="836"/>
      <c r="DB123" s="836"/>
      <c r="DC123" s="836"/>
      <c r="DD123" s="836"/>
      <c r="DE123" s="836"/>
      <c r="DF123" s="837"/>
      <c r="DG123" s="779" t="s">
        <v>129</v>
      </c>
      <c r="DH123" s="780"/>
      <c r="DI123" s="780"/>
      <c r="DJ123" s="780"/>
      <c r="DK123" s="781"/>
      <c r="DL123" s="782" t="s">
        <v>129</v>
      </c>
      <c r="DM123" s="780"/>
      <c r="DN123" s="780"/>
      <c r="DO123" s="780"/>
      <c r="DP123" s="781"/>
      <c r="DQ123" s="782" t="s">
        <v>439</v>
      </c>
      <c r="DR123" s="780"/>
      <c r="DS123" s="780"/>
      <c r="DT123" s="780"/>
      <c r="DU123" s="781"/>
      <c r="DV123" s="824" t="s">
        <v>129</v>
      </c>
      <c r="DW123" s="825"/>
      <c r="DX123" s="825"/>
      <c r="DY123" s="825"/>
      <c r="DZ123" s="826"/>
    </row>
    <row r="124" spans="1:130" s="230" customFormat="1" ht="26.25" customHeight="1" thickBot="1" x14ac:dyDescent="0.25">
      <c r="A124" s="820"/>
      <c r="B124" s="821"/>
      <c r="C124" s="817"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442</v>
      </c>
      <c r="AG124" s="780"/>
      <c r="AH124" s="780"/>
      <c r="AI124" s="780"/>
      <c r="AJ124" s="781"/>
      <c r="AK124" s="782" t="s">
        <v>129</v>
      </c>
      <c r="AL124" s="780"/>
      <c r="AM124" s="780"/>
      <c r="AN124" s="780"/>
      <c r="AO124" s="781"/>
      <c r="AP124" s="824" t="s">
        <v>129</v>
      </c>
      <c r="AQ124" s="825"/>
      <c r="AR124" s="825"/>
      <c r="AS124" s="825"/>
      <c r="AT124" s="826"/>
      <c r="AU124" s="827" t="s">
        <v>480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2.5</v>
      </c>
      <c r="BR124" s="831"/>
      <c r="BS124" s="831"/>
      <c r="BT124" s="831"/>
      <c r="BU124" s="831"/>
      <c r="BV124" s="831" t="s">
        <v>442</v>
      </c>
      <c r="BW124" s="831"/>
      <c r="BX124" s="831"/>
      <c r="BY124" s="831"/>
      <c r="BZ124" s="831"/>
      <c r="CA124" s="831" t="s">
        <v>442</v>
      </c>
      <c r="CB124" s="831"/>
      <c r="CC124" s="831"/>
      <c r="CD124" s="831"/>
      <c r="CE124" s="831"/>
      <c r="CF124" s="726"/>
      <c r="CG124" s="727"/>
      <c r="CH124" s="727"/>
      <c r="CI124" s="727"/>
      <c r="CJ124" s="862"/>
      <c r="CK124" s="870"/>
      <c r="CL124" s="870"/>
      <c r="CM124" s="870"/>
      <c r="CN124" s="870"/>
      <c r="CO124" s="871"/>
      <c r="CP124" s="835" t="s">
        <v>481</v>
      </c>
      <c r="CQ124" s="836"/>
      <c r="CR124" s="836"/>
      <c r="CS124" s="836"/>
      <c r="CT124" s="836"/>
      <c r="CU124" s="836"/>
      <c r="CV124" s="836"/>
      <c r="CW124" s="836"/>
      <c r="CX124" s="836"/>
      <c r="CY124" s="836"/>
      <c r="CZ124" s="836"/>
      <c r="DA124" s="836"/>
      <c r="DB124" s="836"/>
      <c r="DC124" s="836"/>
      <c r="DD124" s="836"/>
      <c r="DE124" s="836"/>
      <c r="DF124" s="837"/>
      <c r="DG124" s="763" t="s">
        <v>442</v>
      </c>
      <c r="DH124" s="764"/>
      <c r="DI124" s="764"/>
      <c r="DJ124" s="764"/>
      <c r="DK124" s="765"/>
      <c r="DL124" s="766" t="s">
        <v>442</v>
      </c>
      <c r="DM124" s="764"/>
      <c r="DN124" s="764"/>
      <c r="DO124" s="764"/>
      <c r="DP124" s="765"/>
      <c r="DQ124" s="766" t="s">
        <v>129</v>
      </c>
      <c r="DR124" s="764"/>
      <c r="DS124" s="764"/>
      <c r="DT124" s="764"/>
      <c r="DU124" s="765"/>
      <c r="DV124" s="848" t="s">
        <v>456</v>
      </c>
      <c r="DW124" s="849"/>
      <c r="DX124" s="849"/>
      <c r="DY124" s="849"/>
      <c r="DZ124" s="850"/>
    </row>
    <row r="125" spans="1:130" s="230" customFormat="1" ht="26.25" customHeight="1" x14ac:dyDescent="0.2">
      <c r="A125" s="820"/>
      <c r="B125" s="821"/>
      <c r="C125" s="817" t="s">
        <v>466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442</v>
      </c>
      <c r="AB125" s="780"/>
      <c r="AC125" s="780"/>
      <c r="AD125" s="780"/>
      <c r="AE125" s="781"/>
      <c r="AF125" s="782" t="s">
        <v>442</v>
      </c>
      <c r="AG125" s="780"/>
      <c r="AH125" s="780"/>
      <c r="AI125" s="780"/>
      <c r="AJ125" s="781"/>
      <c r="AK125" s="782" t="s">
        <v>456</v>
      </c>
      <c r="AL125" s="780"/>
      <c r="AM125" s="780"/>
      <c r="AN125" s="780"/>
      <c r="AO125" s="781"/>
      <c r="AP125" s="824" t="s">
        <v>456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482</v>
      </c>
      <c r="CL125" s="852"/>
      <c r="CM125" s="852"/>
      <c r="CN125" s="852"/>
      <c r="CO125" s="853"/>
      <c r="CP125" s="860" t="s">
        <v>483</v>
      </c>
      <c r="CQ125" s="810"/>
      <c r="CR125" s="810"/>
      <c r="CS125" s="810"/>
      <c r="CT125" s="810"/>
      <c r="CU125" s="810"/>
      <c r="CV125" s="810"/>
      <c r="CW125" s="810"/>
      <c r="CX125" s="810"/>
      <c r="CY125" s="810"/>
      <c r="CZ125" s="810"/>
      <c r="DA125" s="810"/>
      <c r="DB125" s="810"/>
      <c r="DC125" s="810"/>
      <c r="DD125" s="810"/>
      <c r="DE125" s="810"/>
      <c r="DF125" s="811"/>
      <c r="DG125" s="861" t="s">
        <v>129</v>
      </c>
      <c r="DH125" s="842"/>
      <c r="DI125" s="842"/>
      <c r="DJ125" s="842"/>
      <c r="DK125" s="842"/>
      <c r="DL125" s="842" t="s">
        <v>129</v>
      </c>
      <c r="DM125" s="842"/>
      <c r="DN125" s="842"/>
      <c r="DO125" s="842"/>
      <c r="DP125" s="842"/>
      <c r="DQ125" s="842" t="s">
        <v>439</v>
      </c>
      <c r="DR125" s="842"/>
      <c r="DS125" s="842"/>
      <c r="DT125" s="842"/>
      <c r="DU125" s="842"/>
      <c r="DV125" s="843" t="s">
        <v>129</v>
      </c>
      <c r="DW125" s="843"/>
      <c r="DX125" s="843"/>
      <c r="DY125" s="843"/>
      <c r="DZ125" s="844"/>
    </row>
    <row r="126" spans="1:130" s="230" customFormat="1" ht="26.25" customHeight="1" thickBot="1" x14ac:dyDescent="0.25">
      <c r="A126" s="820"/>
      <c r="B126" s="821"/>
      <c r="C126" s="817" t="s">
        <v>468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129</v>
      </c>
      <c r="AB126" s="780"/>
      <c r="AC126" s="780"/>
      <c r="AD126" s="780"/>
      <c r="AE126" s="781"/>
      <c r="AF126" s="782" t="s">
        <v>129</v>
      </c>
      <c r="AG126" s="780"/>
      <c r="AH126" s="780"/>
      <c r="AI126" s="780"/>
      <c r="AJ126" s="781"/>
      <c r="AK126" s="782" t="s">
        <v>129</v>
      </c>
      <c r="AL126" s="780"/>
      <c r="AM126" s="780"/>
      <c r="AN126" s="780"/>
      <c r="AO126" s="781"/>
      <c r="AP126" s="824" t="s">
        <v>442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484</v>
      </c>
      <c r="CQ126" s="752"/>
      <c r="CR126" s="752"/>
      <c r="CS126" s="752"/>
      <c r="CT126" s="752"/>
      <c r="CU126" s="752"/>
      <c r="CV126" s="752"/>
      <c r="CW126" s="752"/>
      <c r="CX126" s="752"/>
      <c r="CY126" s="752"/>
      <c r="CZ126" s="752"/>
      <c r="DA126" s="752"/>
      <c r="DB126" s="752"/>
      <c r="DC126" s="752"/>
      <c r="DD126" s="752"/>
      <c r="DE126" s="752"/>
      <c r="DF126" s="753"/>
      <c r="DG126" s="789" t="s">
        <v>442</v>
      </c>
      <c r="DH126" s="790"/>
      <c r="DI126" s="790"/>
      <c r="DJ126" s="790"/>
      <c r="DK126" s="790"/>
      <c r="DL126" s="790" t="s">
        <v>129</v>
      </c>
      <c r="DM126" s="790"/>
      <c r="DN126" s="790"/>
      <c r="DO126" s="790"/>
      <c r="DP126" s="790"/>
      <c r="DQ126" s="790" t="s">
        <v>439</v>
      </c>
      <c r="DR126" s="790"/>
      <c r="DS126" s="790"/>
      <c r="DT126" s="790"/>
      <c r="DU126" s="790"/>
      <c r="DV126" s="796" t="s">
        <v>442</v>
      </c>
      <c r="DW126" s="796"/>
      <c r="DX126" s="796"/>
      <c r="DY126" s="796"/>
      <c r="DZ126" s="797"/>
    </row>
    <row r="127" spans="1:130" s="230" customFormat="1" ht="26.25" customHeight="1" x14ac:dyDescent="0.2">
      <c r="A127" s="822"/>
      <c r="B127" s="823"/>
      <c r="C127" s="838" t="s">
        <v>485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442</v>
      </c>
      <c r="AB127" s="780"/>
      <c r="AC127" s="780"/>
      <c r="AD127" s="780"/>
      <c r="AE127" s="781"/>
      <c r="AF127" s="782" t="s">
        <v>442</v>
      </c>
      <c r="AG127" s="780"/>
      <c r="AH127" s="780"/>
      <c r="AI127" s="780"/>
      <c r="AJ127" s="781"/>
      <c r="AK127" s="782" t="s">
        <v>439</v>
      </c>
      <c r="AL127" s="780"/>
      <c r="AM127" s="780"/>
      <c r="AN127" s="780"/>
      <c r="AO127" s="781"/>
      <c r="AP127" s="824" t="s">
        <v>442</v>
      </c>
      <c r="AQ127" s="825"/>
      <c r="AR127" s="825"/>
      <c r="AS127" s="825"/>
      <c r="AT127" s="826"/>
      <c r="AU127" s="232"/>
      <c r="AV127" s="232"/>
      <c r="AW127" s="232"/>
      <c r="AX127" s="841" t="s">
        <v>486</v>
      </c>
      <c r="AY127" s="814"/>
      <c r="AZ127" s="814"/>
      <c r="BA127" s="814"/>
      <c r="BB127" s="814"/>
      <c r="BC127" s="814"/>
      <c r="BD127" s="814"/>
      <c r="BE127" s="815"/>
      <c r="BF127" s="813" t="s">
        <v>487</v>
      </c>
      <c r="BG127" s="814"/>
      <c r="BH127" s="814"/>
      <c r="BI127" s="814"/>
      <c r="BJ127" s="814"/>
      <c r="BK127" s="814"/>
      <c r="BL127" s="815"/>
      <c r="BM127" s="813" t="s">
        <v>488</v>
      </c>
      <c r="BN127" s="814"/>
      <c r="BO127" s="814"/>
      <c r="BP127" s="814"/>
      <c r="BQ127" s="814"/>
      <c r="BR127" s="814"/>
      <c r="BS127" s="815"/>
      <c r="BT127" s="813" t="s">
        <v>489</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490</v>
      </c>
      <c r="CQ127" s="752"/>
      <c r="CR127" s="752"/>
      <c r="CS127" s="752"/>
      <c r="CT127" s="752"/>
      <c r="CU127" s="752"/>
      <c r="CV127" s="752"/>
      <c r="CW127" s="752"/>
      <c r="CX127" s="752"/>
      <c r="CY127" s="752"/>
      <c r="CZ127" s="752"/>
      <c r="DA127" s="752"/>
      <c r="DB127" s="752"/>
      <c r="DC127" s="752"/>
      <c r="DD127" s="752"/>
      <c r="DE127" s="752"/>
      <c r="DF127" s="753"/>
      <c r="DG127" s="789" t="s">
        <v>129</v>
      </c>
      <c r="DH127" s="790"/>
      <c r="DI127" s="790"/>
      <c r="DJ127" s="790"/>
      <c r="DK127" s="790"/>
      <c r="DL127" s="790" t="s">
        <v>456</v>
      </c>
      <c r="DM127" s="790"/>
      <c r="DN127" s="790"/>
      <c r="DO127" s="790"/>
      <c r="DP127" s="790"/>
      <c r="DQ127" s="790" t="s">
        <v>129</v>
      </c>
      <c r="DR127" s="790"/>
      <c r="DS127" s="790"/>
      <c r="DT127" s="790"/>
      <c r="DU127" s="790"/>
      <c r="DV127" s="796" t="s">
        <v>129</v>
      </c>
      <c r="DW127" s="796"/>
      <c r="DX127" s="796"/>
      <c r="DY127" s="796"/>
      <c r="DZ127" s="797"/>
    </row>
    <row r="128" spans="1:130" s="230" customFormat="1" ht="26.25" customHeight="1" thickBot="1" x14ac:dyDescent="0.25">
      <c r="A128" s="798" t="s">
        <v>491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492</v>
      </c>
      <c r="X128" s="800"/>
      <c r="Y128" s="800"/>
      <c r="Z128" s="801"/>
      <c r="AA128" s="802">
        <v>7300</v>
      </c>
      <c r="AB128" s="803"/>
      <c r="AC128" s="803"/>
      <c r="AD128" s="803"/>
      <c r="AE128" s="804"/>
      <c r="AF128" s="805">
        <v>5870</v>
      </c>
      <c r="AG128" s="803"/>
      <c r="AH128" s="803"/>
      <c r="AI128" s="803"/>
      <c r="AJ128" s="804"/>
      <c r="AK128" s="805">
        <v>5276</v>
      </c>
      <c r="AL128" s="803"/>
      <c r="AM128" s="803"/>
      <c r="AN128" s="803"/>
      <c r="AO128" s="804"/>
      <c r="AP128" s="806"/>
      <c r="AQ128" s="807"/>
      <c r="AR128" s="807"/>
      <c r="AS128" s="807"/>
      <c r="AT128" s="808"/>
      <c r="AU128" s="232"/>
      <c r="AV128" s="232"/>
      <c r="AW128" s="232"/>
      <c r="AX128" s="809" t="s">
        <v>493</v>
      </c>
      <c r="AY128" s="810"/>
      <c r="AZ128" s="810"/>
      <c r="BA128" s="810"/>
      <c r="BB128" s="810"/>
      <c r="BC128" s="810"/>
      <c r="BD128" s="810"/>
      <c r="BE128" s="811"/>
      <c r="BF128" s="786" t="s">
        <v>129</v>
      </c>
      <c r="BG128" s="787"/>
      <c r="BH128" s="787"/>
      <c r="BI128" s="787"/>
      <c r="BJ128" s="787"/>
      <c r="BK128" s="787"/>
      <c r="BL128" s="812"/>
      <c r="BM128" s="786">
        <v>14.87</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494</v>
      </c>
      <c r="CQ128" s="730"/>
      <c r="CR128" s="730"/>
      <c r="CS128" s="730"/>
      <c r="CT128" s="730"/>
      <c r="CU128" s="730"/>
      <c r="CV128" s="730"/>
      <c r="CW128" s="730"/>
      <c r="CX128" s="730"/>
      <c r="CY128" s="730"/>
      <c r="CZ128" s="730"/>
      <c r="DA128" s="730"/>
      <c r="DB128" s="730"/>
      <c r="DC128" s="730"/>
      <c r="DD128" s="730"/>
      <c r="DE128" s="730"/>
      <c r="DF128" s="731"/>
      <c r="DG128" s="792" t="s">
        <v>129</v>
      </c>
      <c r="DH128" s="793"/>
      <c r="DI128" s="793"/>
      <c r="DJ128" s="793"/>
      <c r="DK128" s="793"/>
      <c r="DL128" s="793" t="s">
        <v>442</v>
      </c>
      <c r="DM128" s="793"/>
      <c r="DN128" s="793"/>
      <c r="DO128" s="793"/>
      <c r="DP128" s="793"/>
      <c r="DQ128" s="793" t="s">
        <v>442</v>
      </c>
      <c r="DR128" s="793"/>
      <c r="DS128" s="793"/>
      <c r="DT128" s="793"/>
      <c r="DU128" s="793"/>
      <c r="DV128" s="794" t="s">
        <v>456</v>
      </c>
      <c r="DW128" s="794"/>
      <c r="DX128" s="794"/>
      <c r="DY128" s="794"/>
      <c r="DZ128" s="795"/>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495</v>
      </c>
      <c r="X129" s="777"/>
      <c r="Y129" s="777"/>
      <c r="Z129" s="778"/>
      <c r="AA129" s="779">
        <v>5048836</v>
      </c>
      <c r="AB129" s="780"/>
      <c r="AC129" s="780"/>
      <c r="AD129" s="780"/>
      <c r="AE129" s="781"/>
      <c r="AF129" s="782">
        <v>5397361</v>
      </c>
      <c r="AG129" s="780"/>
      <c r="AH129" s="780"/>
      <c r="AI129" s="780"/>
      <c r="AJ129" s="781"/>
      <c r="AK129" s="782">
        <v>5209836</v>
      </c>
      <c r="AL129" s="780"/>
      <c r="AM129" s="780"/>
      <c r="AN129" s="780"/>
      <c r="AO129" s="781"/>
      <c r="AP129" s="783"/>
      <c r="AQ129" s="784"/>
      <c r="AR129" s="784"/>
      <c r="AS129" s="784"/>
      <c r="AT129" s="785"/>
      <c r="AU129" s="233"/>
      <c r="AV129" s="233"/>
      <c r="AW129" s="233"/>
      <c r="AX129" s="751" t="s">
        <v>496</v>
      </c>
      <c r="AY129" s="752"/>
      <c r="AZ129" s="752"/>
      <c r="BA129" s="752"/>
      <c r="BB129" s="752"/>
      <c r="BC129" s="752"/>
      <c r="BD129" s="752"/>
      <c r="BE129" s="753"/>
      <c r="BF129" s="770" t="s">
        <v>440</v>
      </c>
      <c r="BG129" s="771"/>
      <c r="BH129" s="771"/>
      <c r="BI129" s="771"/>
      <c r="BJ129" s="771"/>
      <c r="BK129" s="771"/>
      <c r="BL129" s="772"/>
      <c r="BM129" s="770">
        <v>19.87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498</v>
      </c>
      <c r="X130" s="777"/>
      <c r="Y130" s="777"/>
      <c r="Z130" s="778"/>
      <c r="AA130" s="779">
        <v>414461</v>
      </c>
      <c r="AB130" s="780"/>
      <c r="AC130" s="780"/>
      <c r="AD130" s="780"/>
      <c r="AE130" s="781"/>
      <c r="AF130" s="782">
        <v>425526</v>
      </c>
      <c r="AG130" s="780"/>
      <c r="AH130" s="780"/>
      <c r="AI130" s="780"/>
      <c r="AJ130" s="781"/>
      <c r="AK130" s="782">
        <v>424057</v>
      </c>
      <c r="AL130" s="780"/>
      <c r="AM130" s="780"/>
      <c r="AN130" s="780"/>
      <c r="AO130" s="781"/>
      <c r="AP130" s="783"/>
      <c r="AQ130" s="784"/>
      <c r="AR130" s="784"/>
      <c r="AS130" s="784"/>
      <c r="AT130" s="785"/>
      <c r="AU130" s="233"/>
      <c r="AV130" s="233"/>
      <c r="AW130" s="233"/>
      <c r="AX130" s="751" t="s">
        <v>499</v>
      </c>
      <c r="AY130" s="752"/>
      <c r="AZ130" s="752"/>
      <c r="BA130" s="752"/>
      <c r="BB130" s="752"/>
      <c r="BC130" s="752"/>
      <c r="BD130" s="752"/>
      <c r="BE130" s="753"/>
      <c r="BF130" s="754">
        <v>5.2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500</v>
      </c>
      <c r="X131" s="761"/>
      <c r="Y131" s="761"/>
      <c r="Z131" s="762"/>
      <c r="AA131" s="763">
        <v>4634375</v>
      </c>
      <c r="AB131" s="764"/>
      <c r="AC131" s="764"/>
      <c r="AD131" s="764"/>
      <c r="AE131" s="765"/>
      <c r="AF131" s="766">
        <v>4971835</v>
      </c>
      <c r="AG131" s="764"/>
      <c r="AH131" s="764"/>
      <c r="AI131" s="764"/>
      <c r="AJ131" s="765"/>
      <c r="AK131" s="766">
        <v>4785779</v>
      </c>
      <c r="AL131" s="764"/>
      <c r="AM131" s="764"/>
      <c r="AN131" s="764"/>
      <c r="AO131" s="765"/>
      <c r="AP131" s="767"/>
      <c r="AQ131" s="768"/>
      <c r="AR131" s="768"/>
      <c r="AS131" s="768"/>
      <c r="AT131" s="769"/>
      <c r="AU131" s="233"/>
      <c r="AV131" s="233"/>
      <c r="AW131" s="233"/>
      <c r="AX131" s="729" t="s">
        <v>501</v>
      </c>
      <c r="AY131" s="730"/>
      <c r="AZ131" s="730"/>
      <c r="BA131" s="730"/>
      <c r="BB131" s="730"/>
      <c r="BC131" s="730"/>
      <c r="BD131" s="730"/>
      <c r="BE131" s="731"/>
      <c r="BF131" s="732" t="s">
        <v>442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503</v>
      </c>
      <c r="W132" s="742"/>
      <c r="X132" s="742"/>
      <c r="Y132" s="742"/>
      <c r="Z132" s="743"/>
      <c r="AA132" s="744">
        <v>3.9750991230000001</v>
      </c>
      <c r="AB132" s="745"/>
      <c r="AC132" s="745"/>
      <c r="AD132" s="745"/>
      <c r="AE132" s="746"/>
      <c r="AF132" s="747">
        <v>5.0714273499999996</v>
      </c>
      <c r="AG132" s="745"/>
      <c r="AH132" s="745"/>
      <c r="AI132" s="745"/>
      <c r="AJ132" s="746"/>
      <c r="AK132" s="747">
        <v>6.557615803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504</v>
      </c>
      <c r="W133" s="721"/>
      <c r="X133" s="721"/>
      <c r="Y133" s="721"/>
      <c r="Z133" s="722"/>
      <c r="AA133" s="723">
        <v>3.1</v>
      </c>
      <c r="AB133" s="724"/>
      <c r="AC133" s="724"/>
      <c r="AD133" s="724"/>
      <c r="AE133" s="725"/>
      <c r="AF133" s="723">
        <v>3.9</v>
      </c>
      <c r="AG133" s="724"/>
      <c r="AH133" s="724"/>
      <c r="AI133" s="724"/>
      <c r="AJ133" s="725"/>
      <c r="AK133" s="723">
        <v>5.2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WIQDu+/75T7DyrWlMu77DypX9x4Prsp7JE+Mx9nzaid8y/4Df+J/iwoDMFICILFJNqkSepVbYc9gFRDtvnX6w==" saltValue="8BoGb3vf5lmnFJNPrzvs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1nKbbmM9sMP3szhZDG1Fu6a+HandCRlr3wrfTyP2fkqUs+81Dnegk41HsTRMZjmFX7gbzyFZZoJjwJbM3lEkQ==" saltValue="WH+ocxsZEb8C7ZkVvu/E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C3jPJh929mJg5VNHE4V56iaCF8hzfIaAWnOsIv0eulKylEzRkp+GQZg16WwCt2k31cTKc6SaDk2XRjegccFww==" saltValue="LI85Kqrq88tZC+YxDGLw7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508</v>
      </c>
      <c r="AP7" s="272"/>
      <c r="AQ7" s="273" t="s">
        <v>509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510</v>
      </c>
      <c r="AQ8" s="279" t="s">
        <v>511</v>
      </c>
      <c r="AR8" s="280" t="s">
        <v>512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513</v>
      </c>
      <c r="AL9" s="1131"/>
      <c r="AM9" s="1131"/>
      <c r="AN9" s="1132"/>
      <c r="AO9" s="281">
        <v>1306823</v>
      </c>
      <c r="AP9" s="281">
        <v>59250</v>
      </c>
      <c r="AQ9" s="282">
        <v>76332</v>
      </c>
      <c r="AR9" s="283">
        <v>-22.4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514</v>
      </c>
      <c r="AL10" s="1131"/>
      <c r="AM10" s="1131"/>
      <c r="AN10" s="1132"/>
      <c r="AO10" s="284">
        <v>310996</v>
      </c>
      <c r="AP10" s="284">
        <v>14100</v>
      </c>
      <c r="AQ10" s="285">
        <v>8203</v>
      </c>
      <c r="AR10" s="286">
        <v>71.900000000000006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515</v>
      </c>
      <c r="AL11" s="1131"/>
      <c r="AM11" s="1131"/>
      <c r="AN11" s="1132"/>
      <c r="AO11" s="284" t="s">
        <v>516</v>
      </c>
      <c r="AP11" s="284" t="s">
        <v>516</v>
      </c>
      <c r="AQ11" s="285">
        <v>546</v>
      </c>
      <c r="AR11" s="286" t="s">
        <v>516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517</v>
      </c>
      <c r="AL12" s="1131"/>
      <c r="AM12" s="1131"/>
      <c r="AN12" s="1132"/>
      <c r="AO12" s="284" t="s">
        <v>516</v>
      </c>
      <c r="AP12" s="284" t="s">
        <v>516</v>
      </c>
      <c r="AQ12" s="285">
        <v>4</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518</v>
      </c>
      <c r="AL13" s="1131"/>
      <c r="AM13" s="1131"/>
      <c r="AN13" s="1132"/>
      <c r="AO13" s="284">
        <v>18481</v>
      </c>
      <c r="AP13" s="284">
        <v>838</v>
      </c>
      <c r="AQ13" s="285">
        <v>2795</v>
      </c>
      <c r="AR13" s="286">
        <v>-70</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519</v>
      </c>
      <c r="AL14" s="1131"/>
      <c r="AM14" s="1131"/>
      <c r="AN14" s="1132"/>
      <c r="AO14" s="284">
        <v>12353</v>
      </c>
      <c r="AP14" s="284">
        <v>560</v>
      </c>
      <c r="AQ14" s="285">
        <v>1229</v>
      </c>
      <c r="AR14" s="286">
        <v>-54.4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520</v>
      </c>
      <c r="AL15" s="1134"/>
      <c r="AM15" s="1134"/>
      <c r="AN15" s="1135"/>
      <c r="AO15" s="284">
        <v>-84463</v>
      </c>
      <c r="AP15" s="284">
        <v>-3829</v>
      </c>
      <c r="AQ15" s="285">
        <v>-5192</v>
      </c>
      <c r="AR15" s="286">
        <v>-26.3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1564190</v>
      </c>
      <c r="AP16" s="284">
        <v>70919</v>
      </c>
      <c r="AQ16" s="285">
        <v>83916</v>
      </c>
      <c r="AR16" s="286">
        <v>-15.5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525</v>
      </c>
      <c r="AL21" s="1137"/>
      <c r="AM21" s="1137"/>
      <c r="AN21" s="1138"/>
      <c r="AO21" s="297">
        <v>6.48</v>
      </c>
      <c r="AP21" s="298">
        <v>7.81</v>
      </c>
      <c r="AQ21" s="299">
        <v>-1.33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526</v>
      </c>
      <c r="AL22" s="1137"/>
      <c r="AM22" s="1137"/>
      <c r="AN22" s="1138"/>
      <c r="AO22" s="302">
        <v>95.5</v>
      </c>
      <c r="AP22" s="303">
        <v>97.3</v>
      </c>
      <c r="AQ22" s="304">
        <v>-1.8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508</v>
      </c>
      <c r="AP30" s="272"/>
      <c r="AQ30" s="273" t="s">
        <v>509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530</v>
      </c>
      <c r="AL32" s="1121"/>
      <c r="AM32" s="1121"/>
      <c r="AN32" s="1122"/>
      <c r="AO32" s="312">
        <v>679451</v>
      </c>
      <c r="AP32" s="312">
        <v>30806</v>
      </c>
      <c r="AQ32" s="313">
        <v>34996</v>
      </c>
      <c r="AR32" s="314">
        <v>-12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531</v>
      </c>
      <c r="AL33" s="1121"/>
      <c r="AM33" s="1121"/>
      <c r="AN33" s="1122"/>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532</v>
      </c>
      <c r="AL34" s="1121"/>
      <c r="AM34" s="1121"/>
      <c r="AN34" s="1122"/>
      <c r="AO34" s="312" t="s">
        <v>516</v>
      </c>
      <c r="AP34" s="312" t="s">
        <v>516</v>
      </c>
      <c r="AQ34" s="313" t="s">
        <v>516</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533</v>
      </c>
      <c r="AL35" s="1121"/>
      <c r="AM35" s="1121"/>
      <c r="AN35" s="1122"/>
      <c r="AO35" s="312">
        <v>1762</v>
      </c>
      <c r="AP35" s="312">
        <v>80</v>
      </c>
      <c r="AQ35" s="313">
        <v>11520</v>
      </c>
      <c r="AR35" s="314">
        <v>-99.3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534</v>
      </c>
      <c r="AL36" s="1121"/>
      <c r="AM36" s="1121"/>
      <c r="AN36" s="1122"/>
      <c r="AO36" s="312">
        <v>61953</v>
      </c>
      <c r="AP36" s="312">
        <v>2809</v>
      </c>
      <c r="AQ36" s="313">
        <v>3057</v>
      </c>
      <c r="AR36" s="314">
        <v>-8.1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535</v>
      </c>
      <c r="AL37" s="1121"/>
      <c r="AM37" s="1121"/>
      <c r="AN37" s="1122"/>
      <c r="AO37" s="312" t="s">
        <v>516</v>
      </c>
      <c r="AP37" s="312" t="s">
        <v>516</v>
      </c>
      <c r="AQ37" s="313">
        <v>208</v>
      </c>
      <c r="AR37" s="314" t="s">
        <v>516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536</v>
      </c>
      <c r="AL38" s="1124"/>
      <c r="AM38" s="1124"/>
      <c r="AN38" s="1125"/>
      <c r="AO38" s="315" t="s">
        <v>516</v>
      </c>
      <c r="AP38" s="315" t="s">
        <v>516</v>
      </c>
      <c r="AQ38" s="316">
        <v>0</v>
      </c>
      <c r="AR38" s="304" t="s">
        <v>516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537</v>
      </c>
      <c r="AL39" s="1124"/>
      <c r="AM39" s="1124"/>
      <c r="AN39" s="1125"/>
      <c r="AO39" s="312">
        <v>-5276</v>
      </c>
      <c r="AP39" s="312">
        <v>-239</v>
      </c>
      <c r="AQ39" s="313">
        <v>-2483</v>
      </c>
      <c r="AR39" s="314">
        <v>-90.4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538</v>
      </c>
      <c r="AL40" s="1121"/>
      <c r="AM40" s="1121"/>
      <c r="AN40" s="1122"/>
      <c r="AO40" s="312">
        <v>-424057</v>
      </c>
      <c r="AP40" s="312">
        <v>-19226</v>
      </c>
      <c r="AQ40" s="313">
        <v>-31447</v>
      </c>
      <c r="AR40" s="314">
        <v>-38.9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313833</v>
      </c>
      <c r="AP41" s="312">
        <v>14229</v>
      </c>
      <c r="AQ41" s="313">
        <v>15852</v>
      </c>
      <c r="AR41" s="314">
        <v>-10.199999999999999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508</v>
      </c>
      <c r="AN49" s="1115" t="s">
        <v>542</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543</v>
      </c>
      <c r="AO50" s="329" t="s">
        <v>544</v>
      </c>
      <c r="AP50" s="330" t="s">
        <v>545</v>
      </c>
      <c r="AQ50" s="331" t="s">
        <v>546</v>
      </c>
      <c r="AR50" s="332" t="s">
        <v>547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1760360</v>
      </c>
      <c r="AN51" s="334">
        <v>76078</v>
      </c>
      <c r="AO51" s="335">
        <v>-26.2</v>
      </c>
      <c r="AP51" s="336">
        <v>53869</v>
      </c>
      <c r="AQ51" s="337">
        <v>0.4</v>
      </c>
      <c r="AR51" s="338">
        <v>-26.6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579825</v>
      </c>
      <c r="AN52" s="342">
        <v>25058</v>
      </c>
      <c r="AO52" s="343">
        <v>35.1</v>
      </c>
      <c r="AP52" s="344">
        <v>35046</v>
      </c>
      <c r="AQ52" s="345">
        <v>7.1</v>
      </c>
      <c r="AR52" s="346">
        <v>28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1384934</v>
      </c>
      <c r="AN53" s="334">
        <v>60340</v>
      </c>
      <c r="AO53" s="335">
        <v>-20.7</v>
      </c>
      <c r="AP53" s="336">
        <v>59119</v>
      </c>
      <c r="AQ53" s="337">
        <v>9.6999999999999993</v>
      </c>
      <c r="AR53" s="338">
        <v>-30.4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330888</v>
      </c>
      <c r="AN54" s="342">
        <v>14417</v>
      </c>
      <c r="AO54" s="343">
        <v>-42.5</v>
      </c>
      <c r="AP54" s="344">
        <v>29900</v>
      </c>
      <c r="AQ54" s="345">
        <v>-14.7</v>
      </c>
      <c r="AR54" s="346">
        <v>-27.8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952867</v>
      </c>
      <c r="AN55" s="334">
        <v>41986</v>
      </c>
      <c r="AO55" s="335">
        <v>-30.4</v>
      </c>
      <c r="AP55" s="336">
        <v>53895</v>
      </c>
      <c r="AQ55" s="337">
        <v>-8.8000000000000007</v>
      </c>
      <c r="AR55" s="338">
        <v>-21.6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397433</v>
      </c>
      <c r="AN56" s="342">
        <v>17512</v>
      </c>
      <c r="AO56" s="343">
        <v>21.5</v>
      </c>
      <c r="AP56" s="344">
        <v>31224</v>
      </c>
      <c r="AQ56" s="345">
        <v>4.4000000000000004</v>
      </c>
      <c r="AR56" s="346">
        <v>17.100000000000001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927372</v>
      </c>
      <c r="AN57" s="334">
        <v>41499</v>
      </c>
      <c r="AO57" s="335">
        <v>-1.2</v>
      </c>
      <c r="AP57" s="336">
        <v>56181</v>
      </c>
      <c r="AQ57" s="337">
        <v>4.2</v>
      </c>
      <c r="AR57" s="338">
        <v>-5.4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553658</v>
      </c>
      <c r="AN58" s="342">
        <v>24775</v>
      </c>
      <c r="AO58" s="343">
        <v>41.5</v>
      </c>
      <c r="AP58" s="344">
        <v>32039</v>
      </c>
      <c r="AQ58" s="345">
        <v>2.6</v>
      </c>
      <c r="AR58" s="346">
        <v>38.9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873286</v>
      </c>
      <c r="AN59" s="334">
        <v>39594</v>
      </c>
      <c r="AO59" s="335">
        <v>-4.5999999999999996</v>
      </c>
      <c r="AP59" s="336">
        <v>47730</v>
      </c>
      <c r="AQ59" s="337">
        <v>-15</v>
      </c>
      <c r="AR59" s="338">
        <v>10.4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465365</v>
      </c>
      <c r="AN60" s="342">
        <v>21099</v>
      </c>
      <c r="AO60" s="343">
        <v>-14.8</v>
      </c>
      <c r="AP60" s="344">
        <v>26378</v>
      </c>
      <c r="AQ60" s="345">
        <v>-17.7</v>
      </c>
      <c r="AR60" s="346">
        <v>2.9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1179764</v>
      </c>
      <c r="AN61" s="349">
        <v>51899</v>
      </c>
      <c r="AO61" s="350">
        <v>-16.600000000000001</v>
      </c>
      <c r="AP61" s="351">
        <v>54159</v>
      </c>
      <c r="AQ61" s="352">
        <v>-1.9</v>
      </c>
      <c r="AR61" s="338">
        <v>-14.7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465434</v>
      </c>
      <c r="AN62" s="342">
        <v>20572</v>
      </c>
      <c r="AO62" s="343">
        <v>8.1999999999999993</v>
      </c>
      <c r="AP62" s="344">
        <v>30917</v>
      </c>
      <c r="AQ62" s="345">
        <v>-3.7</v>
      </c>
      <c r="AR62" s="346">
        <v>11.9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2Uw2X9GKkczmVYCIUubqJKAcoqtdcAON6C1Cwv2dbxbi5mHbo9le/+yRJh9AVEQZ1YYGDDnO8OgnF/SOZT0xKA==" saltValue="eCJpXXSn4xkDIktSQb8Z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1" spans="125:125" ht="13.5" hidden="1" customHeight="1" x14ac:dyDescent="0.2">
      <c r="DU121" s="259"/>
    </row>
  </sheetData>
  <sheetProtection algorithmName="SHA-512" hashValue="FpXMsxfX79Xavbub6zqqr81jDyoNXH8NCmE1Lk7D202VkRIUR5C1rN5cQLK29jQ7UAxI6+OJOJVkvLk3SS7fMw==" saltValue="KE28R0hjr9502p+P23fr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ngjbI6LFHWqxSr+TUqO813mLqGkbmZOS9cCaOrpsAQwRVkEQAp2KGrDN9UtfUN9m25x1Rl+ZhyB5DKTzTBtk2Q==" saltValue="2zLHLCspghoY4ztNPIlHV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39" t="s">
        <v>3</v>
      </c>
      <c r="D47" s="1139"/>
      <c r="E47" s="1140"/>
      <c r="F47" s="11">
        <v>51.34</v>
      </c>
      <c r="G47" s="12">
        <v>46.26</v>
      </c>
      <c r="H47" s="12">
        <v>42.2</v>
      </c>
      <c r="I47" s="12">
        <v>47.13</v>
      </c>
      <c r="J47" s="13">
        <v>51.92</v>
      </c>
    </row>
    <row r="48" spans="2:10" ht="57.75" customHeight="1" x14ac:dyDescent="0.2">
      <c r="B48" s="14"/>
      <c r="C48" s="1141" t="s">
        <v>4</v>
      </c>
      <c r="D48" s="1141"/>
      <c r="E48" s="1142"/>
      <c r="F48" s="15">
        <v>2.91</v>
      </c>
      <c r="G48" s="16">
        <v>2.91</v>
      </c>
      <c r="H48" s="16">
        <v>6.65</v>
      </c>
      <c r="I48" s="16">
        <v>7.73</v>
      </c>
      <c r="J48" s="17">
        <v>2.7</v>
      </c>
    </row>
    <row r="49" spans="2:10" ht="57.75" customHeight="1" thickBot="1" x14ac:dyDescent="0.25">
      <c r="B49" s="18"/>
      <c r="C49" s="1143" t="s">
        <v>5</v>
      </c>
      <c r="D49" s="1143"/>
      <c r="E49" s="1144"/>
      <c r="F49" s="19" t="s">
        <v>563</v>
      </c>
      <c r="G49" s="20" t="s">
        <v>564</v>
      </c>
      <c r="H49" s="20">
        <v>0.65</v>
      </c>
      <c r="I49" s="20">
        <v>4.26</v>
      </c>
      <c r="J49" s="21" t="s">
        <v>565</v>
      </c>
    </row>
    <row r="50" spans="2:10" ht="13.2" x14ac:dyDescent="0.2"/>
  </sheetData>
  <sheetProtection algorithmName="SHA-512" hashValue="GIo9u/NIioDFQOWj4K5YTdYgTuTvF0Kzoq8diwmJtPY4i3A2SI5ffmSQDoZNxRmdgfsjq0stYKQfb2Spf6WIHw==" saltValue="yC8O9FeRLbMRfi1cg016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1" t="s">
        <v>566</v>
      </c>
      <c r="D34" s="1151"/>
      <c r="E34" s="1152"/>
      <c r="F34" s="32">
        <v>13.13</v>
      </c>
      <c r="G34" s="33">
        <v>12.35</v>
      </c>
      <c r="H34" s="33">
        <v>10.08</v>
      </c>
      <c r="I34" s="33">
        <v>8.77</v>
      </c>
      <c r="J34" s="34">
        <v>8.18</v>
      </c>
      <c r="K34" s="22"/>
      <c r="L34" s="22"/>
      <c r="M34" s="22"/>
      <c r="N34" s="22"/>
      <c r="O34" s="22"/>
      <c r="P34" s="22"/>
    </row>
    <row r="35" spans="1:16" ht="39" customHeight="1" x14ac:dyDescent="0.2">
      <c r="A35" s="22"/>
      <c r="B35" s="35"/>
      <c r="C35" s="1145" t="s">
        <v>567</v>
      </c>
      <c r="D35" s="1146"/>
      <c r="E35" s="1147"/>
      <c r="F35" s="36">
        <v>2.91</v>
      </c>
      <c r="G35" s="37">
        <v>2.9</v>
      </c>
      <c r="H35" s="37">
        <v>6.64</v>
      </c>
      <c r="I35" s="37">
        <v>7.73</v>
      </c>
      <c r="J35" s="38">
        <v>2.69</v>
      </c>
      <c r="K35" s="22"/>
      <c r="L35" s="22"/>
      <c r="M35" s="22"/>
      <c r="N35" s="22"/>
      <c r="O35" s="22"/>
      <c r="P35" s="22"/>
    </row>
    <row r="36" spans="1:16" ht="39" customHeight="1" x14ac:dyDescent="0.2">
      <c r="A36" s="22"/>
      <c r="B36" s="35"/>
      <c r="C36" s="1145" t="s">
        <v>568</v>
      </c>
      <c r="D36" s="1146"/>
      <c r="E36" s="1147"/>
      <c r="F36" s="36" t="s">
        <v>516</v>
      </c>
      <c r="G36" s="37" t="s">
        <v>516</v>
      </c>
      <c r="H36" s="37" t="s">
        <v>516</v>
      </c>
      <c r="I36" s="37">
        <v>1.24</v>
      </c>
      <c r="J36" s="38">
        <v>1.18</v>
      </c>
      <c r="K36" s="22"/>
      <c r="L36" s="22"/>
      <c r="M36" s="22"/>
      <c r="N36" s="22"/>
      <c r="O36" s="22"/>
      <c r="P36" s="22"/>
    </row>
    <row r="37" spans="1:16" ht="39" customHeight="1" x14ac:dyDescent="0.2">
      <c r="A37" s="22"/>
      <c r="B37" s="35"/>
      <c r="C37" s="1145" t="s">
        <v>569</v>
      </c>
      <c r="D37" s="1146"/>
      <c r="E37" s="1147"/>
      <c r="F37" s="36">
        <v>0.59</v>
      </c>
      <c r="G37" s="37">
        <v>1.3</v>
      </c>
      <c r="H37" s="37">
        <v>2.04</v>
      </c>
      <c r="I37" s="37">
        <v>1.85</v>
      </c>
      <c r="J37" s="38">
        <v>0.79</v>
      </c>
      <c r="K37" s="22"/>
      <c r="L37" s="22"/>
      <c r="M37" s="22"/>
      <c r="N37" s="22"/>
      <c r="O37" s="22"/>
      <c r="P37" s="22"/>
    </row>
    <row r="38" spans="1:16" ht="39" customHeight="1" x14ac:dyDescent="0.2">
      <c r="A38" s="22"/>
      <c r="B38" s="35"/>
      <c r="C38" s="1145" t="s">
        <v>570</v>
      </c>
      <c r="D38" s="1146"/>
      <c r="E38" s="1147"/>
      <c r="F38" s="36">
        <v>0.06</v>
      </c>
      <c r="G38" s="37">
        <v>0.15</v>
      </c>
      <c r="H38" s="37">
        <v>0.16</v>
      </c>
      <c r="I38" s="37">
        <v>0.15</v>
      </c>
      <c r="J38" s="38">
        <v>0.2</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571</v>
      </c>
      <c r="D42" s="1146"/>
      <c r="E42" s="1147"/>
      <c r="F42" s="36" t="s">
        <v>516</v>
      </c>
      <c r="G42" s="37" t="s">
        <v>516</v>
      </c>
      <c r="H42" s="37" t="s">
        <v>516</v>
      </c>
      <c r="I42" s="37" t="s">
        <v>516</v>
      </c>
      <c r="J42" s="38" t="s">
        <v>516</v>
      </c>
      <c r="K42" s="22"/>
      <c r="L42" s="22"/>
      <c r="M42" s="22"/>
      <c r="N42" s="22"/>
      <c r="O42" s="22"/>
      <c r="P42" s="22"/>
    </row>
    <row r="43" spans="1:16" ht="39" customHeight="1" thickBot="1" x14ac:dyDescent="0.25">
      <c r="A43" s="22"/>
      <c r="B43" s="40"/>
      <c r="C43" s="1148" t="s">
        <v>572</v>
      </c>
      <c r="D43" s="1149"/>
      <c r="E43" s="1150"/>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MrVAG/TbZQGP9yDBva3EO24xfFkI6q9PoquZSvKwrzE/re7D3jSMJFUiHbaTmK05ilStV+nCrv256GxUIKNgQ==" saltValue="U7wwfbsLginlZ/UxQDDe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P56" sqref="P5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456</v>
      </c>
      <c r="L45" s="60">
        <v>475</v>
      </c>
      <c r="M45" s="60">
        <v>541</v>
      </c>
      <c r="N45" s="60">
        <v>619</v>
      </c>
      <c r="O45" s="61">
        <v>679</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516</v>
      </c>
      <c r="L46" s="64" t="s">
        <v>516</v>
      </c>
      <c r="M46" s="64" t="s">
        <v>516</v>
      </c>
      <c r="N46" s="64" t="s">
        <v>516</v>
      </c>
      <c r="O46" s="65" t="s">
        <v>516</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516</v>
      </c>
      <c r="L47" s="64" t="s">
        <v>516</v>
      </c>
      <c r="M47" s="64" t="s">
        <v>516</v>
      </c>
      <c r="N47" s="64" t="s">
        <v>516</v>
      </c>
      <c r="O47" s="65" t="s">
        <v>516</v>
      </c>
      <c r="P47" s="48"/>
      <c r="Q47" s="48"/>
      <c r="R47" s="48"/>
      <c r="S47" s="48"/>
      <c r="T47" s="48"/>
      <c r="U47" s="48"/>
    </row>
    <row r="48" spans="1:21" ht="30.75" customHeight="1" x14ac:dyDescent="0.2">
      <c r="A48" s="48"/>
      <c r="B48" s="1178"/>
      <c r="C48" s="1179"/>
      <c r="D48" s="62"/>
      <c r="E48" s="1155" t="s">
        <v>15</v>
      </c>
      <c r="F48" s="1155"/>
      <c r="G48" s="1155"/>
      <c r="H48" s="1155"/>
      <c r="I48" s="1155"/>
      <c r="J48" s="1156"/>
      <c r="K48" s="63">
        <v>3</v>
      </c>
      <c r="L48" s="64">
        <v>2</v>
      </c>
      <c r="M48" s="64">
        <v>2</v>
      </c>
      <c r="N48" s="64">
        <v>2</v>
      </c>
      <c r="O48" s="65">
        <v>2</v>
      </c>
      <c r="P48" s="48"/>
      <c r="Q48" s="48"/>
      <c r="R48" s="48"/>
      <c r="S48" s="48"/>
      <c r="T48" s="48"/>
      <c r="U48" s="48"/>
    </row>
    <row r="49" spans="1:21" ht="30.75" customHeight="1" x14ac:dyDescent="0.2">
      <c r="A49" s="48"/>
      <c r="B49" s="1178"/>
      <c r="C49" s="1179"/>
      <c r="D49" s="62"/>
      <c r="E49" s="1155" t="s">
        <v>16</v>
      </c>
      <c r="F49" s="1155"/>
      <c r="G49" s="1155"/>
      <c r="H49" s="1155"/>
      <c r="I49" s="1155"/>
      <c r="J49" s="1156"/>
      <c r="K49" s="63">
        <v>70</v>
      </c>
      <c r="L49" s="64">
        <v>63</v>
      </c>
      <c r="M49" s="64">
        <v>63</v>
      </c>
      <c r="N49" s="64">
        <v>63</v>
      </c>
      <c r="O49" s="65">
        <v>62</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516</v>
      </c>
      <c r="L50" s="64" t="s">
        <v>516</v>
      </c>
      <c r="M50" s="64" t="s">
        <v>516</v>
      </c>
      <c r="N50" s="64" t="s">
        <v>516</v>
      </c>
      <c r="O50" s="65" t="s">
        <v>516</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516</v>
      </c>
      <c r="L51" s="64">
        <v>0</v>
      </c>
      <c r="M51" s="64" t="s">
        <v>516</v>
      </c>
      <c r="N51" s="64" t="s">
        <v>516</v>
      </c>
      <c r="O51" s="65" t="s">
        <v>516</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409</v>
      </c>
      <c r="L52" s="64">
        <v>409</v>
      </c>
      <c r="M52" s="64">
        <v>421</v>
      </c>
      <c r="N52" s="64">
        <v>431</v>
      </c>
      <c r="O52" s="65">
        <v>430</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120</v>
      </c>
      <c r="L53" s="69">
        <v>131</v>
      </c>
      <c r="M53" s="69">
        <v>185</v>
      </c>
      <c r="N53" s="69">
        <v>253</v>
      </c>
      <c r="O53" s="70">
        <v>313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5">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516</v>
      </c>
      <c r="L58" s="84" t="s">
        <v>516</v>
      </c>
      <c r="M58" s="84" t="s">
        <v>516</v>
      </c>
      <c r="N58" s="84" t="s">
        <v>516</v>
      </c>
      <c r="O58" s="85" t="s">
        <v>516</v>
      </c>
    </row>
    <row r="59" spans="1:21" ht="31.5" customHeight="1" x14ac:dyDescent="0.2">
      <c r="B59" s="1163"/>
      <c r="C59" s="1164"/>
      <c r="D59" s="1170" t="s">
        <v>28</v>
      </c>
      <c r="E59" s="1171"/>
      <c r="F59" s="1171"/>
      <c r="G59" s="1171"/>
      <c r="H59" s="1171"/>
      <c r="I59" s="1171"/>
      <c r="J59" s="1172"/>
      <c r="K59" s="86" t="s">
        <v>516</v>
      </c>
      <c r="L59" s="87" t="s">
        <v>516</v>
      </c>
      <c r="M59" s="87" t="s">
        <v>516</v>
      </c>
      <c r="N59" s="87" t="s">
        <v>516</v>
      </c>
      <c r="O59" s="88" t="s">
        <v>516</v>
      </c>
    </row>
    <row r="60" spans="1:21" ht="31.5" customHeight="1" thickBot="1" x14ac:dyDescent="0.25">
      <c r="B60" s="1165"/>
      <c r="C60" s="1166"/>
      <c r="D60" s="1173" t="s">
        <v>29</v>
      </c>
      <c r="E60" s="1174"/>
      <c r="F60" s="1174"/>
      <c r="G60" s="1174"/>
      <c r="H60" s="1174"/>
      <c r="I60" s="1174"/>
      <c r="J60" s="1175"/>
      <c r="K60" s="89" t="s">
        <v>516</v>
      </c>
      <c r="L60" s="90" t="s">
        <v>516</v>
      </c>
      <c r="M60" s="90" t="s">
        <v>516</v>
      </c>
      <c r="N60" s="90" t="s">
        <v>516</v>
      </c>
      <c r="O60" s="91" t="s">
        <v>516</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ySU+wLU2x5Rj4LxNdF2ocAXe0K69I87Pg7AS6MYv/Cu+JxbMv3ac43sLRxdDQWNq4xKvXJAcLNEnci1aye/A==" saltValue="pjqc+YvqUiKkHsYzWx1B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196" t="s">
        <v>32</v>
      </c>
      <c r="C41" s="1197"/>
      <c r="D41" s="105"/>
      <c r="E41" s="1198" t="s">
        <v>33</v>
      </c>
      <c r="F41" s="1198"/>
      <c r="G41" s="1198"/>
      <c r="H41" s="1199"/>
      <c r="I41" s="355">
        <v>7185</v>
      </c>
      <c r="J41" s="356">
        <v>7420</v>
      </c>
      <c r="K41" s="356">
        <v>7404</v>
      </c>
      <c r="L41" s="356">
        <v>7567</v>
      </c>
      <c r="M41" s="357">
        <v>7307</v>
      </c>
    </row>
    <row r="42" spans="2:13" ht="27.75" customHeight="1" x14ac:dyDescent="0.2">
      <c r="B42" s="1186"/>
      <c r="C42" s="1187"/>
      <c r="D42" s="106"/>
      <c r="E42" s="1190" t="s">
        <v>34</v>
      </c>
      <c r="F42" s="1190"/>
      <c r="G42" s="1190"/>
      <c r="H42" s="1191"/>
      <c r="I42" s="358" t="s">
        <v>516</v>
      </c>
      <c r="J42" s="359" t="s">
        <v>516</v>
      </c>
      <c r="K42" s="359" t="s">
        <v>516</v>
      </c>
      <c r="L42" s="359" t="s">
        <v>516</v>
      </c>
      <c r="M42" s="360" t="s">
        <v>516</v>
      </c>
    </row>
    <row r="43" spans="2:13" ht="27.75" customHeight="1" x14ac:dyDescent="0.2">
      <c r="B43" s="1186"/>
      <c r="C43" s="1187"/>
      <c r="D43" s="106"/>
      <c r="E43" s="1190" t="s">
        <v>35</v>
      </c>
      <c r="F43" s="1190"/>
      <c r="G43" s="1190"/>
      <c r="H43" s="1191"/>
      <c r="I43" s="358" t="s">
        <v>516</v>
      </c>
      <c r="J43" s="359" t="s">
        <v>516</v>
      </c>
      <c r="K43" s="359" t="s">
        <v>516</v>
      </c>
      <c r="L43" s="359" t="s">
        <v>516</v>
      </c>
      <c r="M43" s="360" t="s">
        <v>516</v>
      </c>
    </row>
    <row r="44" spans="2:13" ht="27.75" customHeight="1" x14ac:dyDescent="0.2">
      <c r="B44" s="1186"/>
      <c r="C44" s="1187"/>
      <c r="D44" s="106"/>
      <c r="E44" s="1190" t="s">
        <v>36</v>
      </c>
      <c r="F44" s="1190"/>
      <c r="G44" s="1190"/>
      <c r="H44" s="1191"/>
      <c r="I44" s="358">
        <v>413</v>
      </c>
      <c r="J44" s="359">
        <v>360</v>
      </c>
      <c r="K44" s="359">
        <v>358</v>
      </c>
      <c r="L44" s="359">
        <v>312</v>
      </c>
      <c r="M44" s="360">
        <v>254</v>
      </c>
    </row>
    <row r="45" spans="2:13" ht="27.75" customHeight="1" x14ac:dyDescent="0.2">
      <c r="B45" s="1186"/>
      <c r="C45" s="1187"/>
      <c r="D45" s="106"/>
      <c r="E45" s="1190" t="s">
        <v>37</v>
      </c>
      <c r="F45" s="1190"/>
      <c r="G45" s="1190"/>
      <c r="H45" s="1191"/>
      <c r="I45" s="358">
        <v>716</v>
      </c>
      <c r="J45" s="359">
        <v>743</v>
      </c>
      <c r="K45" s="359">
        <v>704</v>
      </c>
      <c r="L45" s="359">
        <v>651</v>
      </c>
      <c r="M45" s="360">
        <v>573</v>
      </c>
    </row>
    <row r="46" spans="2:13" ht="27.75" customHeight="1" x14ac:dyDescent="0.2">
      <c r="B46" s="1186"/>
      <c r="C46" s="1187"/>
      <c r="D46" s="107"/>
      <c r="E46" s="1190" t="s">
        <v>38</v>
      </c>
      <c r="F46" s="1190"/>
      <c r="G46" s="1190"/>
      <c r="H46" s="1191"/>
      <c r="I46" s="358" t="s">
        <v>516</v>
      </c>
      <c r="J46" s="359" t="s">
        <v>516</v>
      </c>
      <c r="K46" s="359" t="s">
        <v>516</v>
      </c>
      <c r="L46" s="359" t="s">
        <v>516</v>
      </c>
      <c r="M46" s="360" t="s">
        <v>516</v>
      </c>
    </row>
    <row r="47" spans="2:13" ht="27.75" customHeight="1" x14ac:dyDescent="0.2">
      <c r="B47" s="1186"/>
      <c r="C47" s="1187"/>
      <c r="D47" s="108"/>
      <c r="E47" s="1200" t="s">
        <v>39</v>
      </c>
      <c r="F47" s="1201"/>
      <c r="G47" s="1201"/>
      <c r="H47" s="1202"/>
      <c r="I47" s="358" t="s">
        <v>516</v>
      </c>
      <c r="J47" s="359" t="s">
        <v>516</v>
      </c>
      <c r="K47" s="359" t="s">
        <v>516</v>
      </c>
      <c r="L47" s="359" t="s">
        <v>516</v>
      </c>
      <c r="M47" s="360" t="s">
        <v>516</v>
      </c>
    </row>
    <row r="48" spans="2:13" ht="27.75" customHeight="1" x14ac:dyDescent="0.2">
      <c r="B48" s="1186"/>
      <c r="C48" s="1187"/>
      <c r="D48" s="106"/>
      <c r="E48" s="1190" t="s">
        <v>40</v>
      </c>
      <c r="F48" s="1190"/>
      <c r="G48" s="1190"/>
      <c r="H48" s="1191"/>
      <c r="I48" s="358" t="s">
        <v>516</v>
      </c>
      <c r="J48" s="359" t="s">
        <v>516</v>
      </c>
      <c r="K48" s="359" t="s">
        <v>516</v>
      </c>
      <c r="L48" s="359" t="s">
        <v>516</v>
      </c>
      <c r="M48" s="360" t="s">
        <v>516</v>
      </c>
    </row>
    <row r="49" spans="2:13" ht="27.75" customHeight="1" x14ac:dyDescent="0.2">
      <c r="B49" s="1188"/>
      <c r="C49" s="1189"/>
      <c r="D49" s="106"/>
      <c r="E49" s="1190" t="s">
        <v>41</v>
      </c>
      <c r="F49" s="1190"/>
      <c r="G49" s="1190"/>
      <c r="H49" s="1191"/>
      <c r="I49" s="358" t="s">
        <v>516</v>
      </c>
      <c r="J49" s="359" t="s">
        <v>516</v>
      </c>
      <c r="K49" s="359" t="s">
        <v>516</v>
      </c>
      <c r="L49" s="359" t="s">
        <v>516</v>
      </c>
      <c r="M49" s="360" t="s">
        <v>516</v>
      </c>
    </row>
    <row r="50" spans="2:13" ht="27.75" customHeight="1" x14ac:dyDescent="0.2">
      <c r="B50" s="1184" t="s">
        <v>42</v>
      </c>
      <c r="C50" s="1185"/>
      <c r="D50" s="109"/>
      <c r="E50" s="1190" t="s">
        <v>43</v>
      </c>
      <c r="F50" s="1190"/>
      <c r="G50" s="1190"/>
      <c r="H50" s="1191"/>
      <c r="I50" s="358">
        <v>3359</v>
      </c>
      <c r="J50" s="359">
        <v>3131</v>
      </c>
      <c r="K50" s="359">
        <v>3073</v>
      </c>
      <c r="L50" s="359">
        <v>3531</v>
      </c>
      <c r="M50" s="360">
        <v>3789</v>
      </c>
    </row>
    <row r="51" spans="2:13" ht="27.75" customHeight="1" x14ac:dyDescent="0.2">
      <c r="B51" s="1186"/>
      <c r="C51" s="1187"/>
      <c r="D51" s="106"/>
      <c r="E51" s="1190" t="s">
        <v>44</v>
      </c>
      <c r="F51" s="1190"/>
      <c r="G51" s="1190"/>
      <c r="H51" s="1191"/>
      <c r="I51" s="358">
        <v>97</v>
      </c>
      <c r="J51" s="359">
        <v>87</v>
      </c>
      <c r="K51" s="359">
        <v>73</v>
      </c>
      <c r="L51" s="359">
        <v>61</v>
      </c>
      <c r="M51" s="360">
        <v>44</v>
      </c>
    </row>
    <row r="52" spans="2:13" ht="27.75" customHeight="1" x14ac:dyDescent="0.2">
      <c r="B52" s="1188"/>
      <c r="C52" s="1189"/>
      <c r="D52" s="106"/>
      <c r="E52" s="1190" t="s">
        <v>45</v>
      </c>
      <c r="F52" s="1190"/>
      <c r="G52" s="1190"/>
      <c r="H52" s="1191"/>
      <c r="I52" s="358">
        <v>5312</v>
      </c>
      <c r="J52" s="359">
        <v>5269</v>
      </c>
      <c r="K52" s="359">
        <v>5202</v>
      </c>
      <c r="L52" s="359">
        <v>5312</v>
      </c>
      <c r="M52" s="360">
        <v>5211</v>
      </c>
    </row>
    <row r="53" spans="2:13" ht="27.75" customHeight="1" thickBot="1" x14ac:dyDescent="0.25">
      <c r="B53" s="1192" t="s">
        <v>46</v>
      </c>
      <c r="C53" s="1193"/>
      <c r="D53" s="110"/>
      <c r="E53" s="1194" t="s">
        <v>47</v>
      </c>
      <c r="F53" s="1194"/>
      <c r="G53" s="1194"/>
      <c r="H53" s="1195"/>
      <c r="I53" s="361">
        <v>-455</v>
      </c>
      <c r="J53" s="362">
        <v>36</v>
      </c>
      <c r="K53" s="362">
        <v>118</v>
      </c>
      <c r="L53" s="362">
        <v>-374</v>
      </c>
      <c r="M53" s="363">
        <v>-910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PNpOzIkiceH5Gl+0tUSqLU97b9s8GNaW1CTUJcV6s8ZM+qSBfGMvCCV5wiLtVdMCGx2tPj5UOi0l3cD9Wjv8zQ==" saltValue="meVD7m7NetF2W9HbM4Py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8" sqref="F58:H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560</v>
      </c>
      <c r="G54" s="119" t="s">
        <v>561</v>
      </c>
      <c r="H54" s="120" t="s">
        <v>562</v>
      </c>
    </row>
    <row r="55" spans="2:8" ht="52.5" customHeight="1" x14ac:dyDescent="0.2">
      <c r="B55" s="121"/>
      <c r="C55" s="1211" t="s">
        <v>50</v>
      </c>
      <c r="D55" s="1211"/>
      <c r="E55" s="1212"/>
      <c r="F55" s="122">
        <v>2131</v>
      </c>
      <c r="G55" s="122">
        <v>2544</v>
      </c>
      <c r="H55" s="123">
        <v>2705</v>
      </c>
    </row>
    <row r="56" spans="2:8" ht="52.5" customHeight="1" x14ac:dyDescent="0.2">
      <c r="B56" s="124"/>
      <c r="C56" s="1213" t="s">
        <v>51</v>
      </c>
      <c r="D56" s="1213"/>
      <c r="E56" s="1214"/>
      <c r="F56" s="125">
        <v>138</v>
      </c>
      <c r="G56" s="125">
        <v>138</v>
      </c>
      <c r="H56" s="126">
        <v>87</v>
      </c>
    </row>
    <row r="57" spans="2:8" ht="53.25" customHeight="1" x14ac:dyDescent="0.2">
      <c r="B57" s="124"/>
      <c r="C57" s="1215" t="s">
        <v>52</v>
      </c>
      <c r="D57" s="1215"/>
      <c r="E57" s="1216"/>
      <c r="F57" s="127">
        <v>456</v>
      </c>
      <c r="G57" s="127">
        <v>501</v>
      </c>
      <c r="H57" s="128">
        <v>643</v>
      </c>
    </row>
    <row r="58" spans="2:8" ht="45.75" customHeight="1" x14ac:dyDescent="0.2">
      <c r="B58" s="129"/>
      <c r="C58" s="1203" t="s">
        <v>597</v>
      </c>
      <c r="D58" s="1204"/>
      <c r="E58" s="1205"/>
      <c r="F58" s="130">
        <v>254</v>
      </c>
      <c r="G58" s="130">
        <v>254</v>
      </c>
      <c r="H58" s="131">
        <v>391</v>
      </c>
    </row>
    <row r="59" spans="2:8" ht="45.75" customHeight="1" x14ac:dyDescent="0.2">
      <c r="B59" s="129"/>
      <c r="C59" s="1203" t="s">
        <v>598</v>
      </c>
      <c r="D59" s="1204"/>
      <c r="E59" s="1205"/>
      <c r="F59" s="130">
        <v>94</v>
      </c>
      <c r="G59" s="130">
        <v>138</v>
      </c>
      <c r="H59" s="131">
        <v>139</v>
      </c>
    </row>
    <row r="60" spans="2:8" ht="45.75" customHeight="1" x14ac:dyDescent="0.2">
      <c r="B60" s="129"/>
      <c r="C60" s="1203" t="s">
        <v>599</v>
      </c>
      <c r="D60" s="1204"/>
      <c r="E60" s="1205"/>
      <c r="F60" s="130">
        <v>100</v>
      </c>
      <c r="G60" s="130">
        <v>100</v>
      </c>
      <c r="H60" s="131">
        <v>100</v>
      </c>
    </row>
    <row r="61" spans="2:8" ht="45.75" customHeight="1" x14ac:dyDescent="0.2">
      <c r="B61" s="129"/>
      <c r="C61" s="1203" t="s">
        <v>600</v>
      </c>
      <c r="D61" s="1204"/>
      <c r="E61" s="1205"/>
      <c r="F61" s="130">
        <v>3</v>
      </c>
      <c r="G61" s="130">
        <v>5</v>
      </c>
      <c r="H61" s="131">
        <v>8</v>
      </c>
    </row>
    <row r="62" spans="2:8" ht="45.75" customHeight="1" thickBot="1" x14ac:dyDescent="0.25">
      <c r="B62" s="132"/>
      <c r="C62" s="1206" t="s">
        <v>601</v>
      </c>
      <c r="D62" s="1207"/>
      <c r="E62" s="1208"/>
      <c r="F62" s="133">
        <v>4</v>
      </c>
      <c r="G62" s="133">
        <v>4</v>
      </c>
      <c r="H62" s="134">
        <v>4</v>
      </c>
    </row>
    <row r="63" spans="2:8" ht="52.5" customHeight="1" thickBot="1" x14ac:dyDescent="0.25">
      <c r="B63" s="135"/>
      <c r="C63" s="1209" t="s">
        <v>53</v>
      </c>
      <c r="D63" s="1209"/>
      <c r="E63" s="1210"/>
      <c r="F63" s="136">
        <v>2725</v>
      </c>
      <c r="G63" s="136">
        <v>3184</v>
      </c>
      <c r="H63" s="137">
        <v>3434</v>
      </c>
    </row>
    <row r="64" spans="2:8" ht="13.2" x14ac:dyDescent="0.2"/>
  </sheetData>
  <sheetProtection algorithmName="SHA-512" hashValue="tWfUZvcD05b6YT8NB/00Xdmu4c/V8A4EgZx5S1Ci4Q1SEiF3C7B39FZmiK8+ZL0+SH2KEzVrQq5GlfU6BGnROg==" saltValue="lm2rqzvQHv/PIBHFS30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B45DC-491D-44E2-8A8A-E479D6BA5972}">
  <sheetPr>
    <pageSetUpPr fitToPage="1"/>
  </sheetPr>
  <dimension ref="A1:DE85"/>
  <sheetViews>
    <sheetView showGridLines="0" zoomScale="112" zoomScaleNormal="112" zoomScaleSheetLayoutView="55" workbookViewId="0">
      <selection activeCell="C119" sqref="C119"/>
    </sheetView>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602</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603</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604</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605</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558</v>
      </c>
      <c r="BQ50" s="1250"/>
      <c r="BR50" s="1250"/>
      <c r="BS50" s="1250"/>
      <c r="BT50" s="1250"/>
      <c r="BU50" s="1250"/>
      <c r="BV50" s="1250"/>
      <c r="BW50" s="1250"/>
      <c r="BX50" s="1250" t="s">
        <v>559</v>
      </c>
      <c r="BY50" s="1250"/>
      <c r="BZ50" s="1250"/>
      <c r="CA50" s="1250"/>
      <c r="CB50" s="1250"/>
      <c r="CC50" s="1250"/>
      <c r="CD50" s="1250"/>
      <c r="CE50" s="1250"/>
      <c r="CF50" s="1250" t="s">
        <v>560</v>
      </c>
      <c r="CG50" s="1250"/>
      <c r="CH50" s="1250"/>
      <c r="CI50" s="1250"/>
      <c r="CJ50" s="1250"/>
      <c r="CK50" s="1250"/>
      <c r="CL50" s="1250"/>
      <c r="CM50" s="1250"/>
      <c r="CN50" s="1250" t="s">
        <v>561</v>
      </c>
      <c r="CO50" s="1250"/>
      <c r="CP50" s="1250"/>
      <c r="CQ50" s="1250"/>
      <c r="CR50" s="1250"/>
      <c r="CS50" s="1250"/>
      <c r="CT50" s="1250"/>
      <c r="CU50" s="1250"/>
      <c r="CV50" s="1250" t="s">
        <v>562</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606</v>
      </c>
      <c r="AO51" s="1254"/>
      <c r="AP51" s="1254"/>
      <c r="AQ51" s="1254"/>
      <c r="AR51" s="1254"/>
      <c r="AS51" s="1254"/>
      <c r="AT51" s="1254"/>
      <c r="AU51" s="1254"/>
      <c r="AV51" s="1254"/>
      <c r="AW51" s="1254"/>
      <c r="AX51" s="1254"/>
      <c r="AY51" s="1254"/>
      <c r="AZ51" s="1254"/>
      <c r="BA51" s="1254"/>
      <c r="BB51" s="1254" t="s">
        <v>607</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v>0.8</v>
      </c>
      <c r="BY51" s="1255"/>
      <c r="BZ51" s="1255"/>
      <c r="CA51" s="1255"/>
      <c r="CB51" s="1255"/>
      <c r="CC51" s="1255"/>
      <c r="CD51" s="1255"/>
      <c r="CE51" s="1255"/>
      <c r="CF51" s="1255">
        <v>2.5</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608</v>
      </c>
      <c r="BC53" s="1254"/>
      <c r="BD53" s="1254"/>
      <c r="BE53" s="1254"/>
      <c r="BF53" s="1254"/>
      <c r="BG53" s="1254"/>
      <c r="BH53" s="1254"/>
      <c r="BI53" s="1254"/>
      <c r="BJ53" s="1254"/>
      <c r="BK53" s="1254"/>
      <c r="BL53" s="1254"/>
      <c r="BM53" s="1254"/>
      <c r="BN53" s="1254"/>
      <c r="BO53" s="1254"/>
      <c r="BP53" s="1255">
        <v>61.4</v>
      </c>
      <c r="BQ53" s="1255"/>
      <c r="BR53" s="1255"/>
      <c r="BS53" s="1255"/>
      <c r="BT53" s="1255"/>
      <c r="BU53" s="1255"/>
      <c r="BV53" s="1255"/>
      <c r="BW53" s="1255"/>
      <c r="BX53" s="1255">
        <v>62.5</v>
      </c>
      <c r="BY53" s="1255"/>
      <c r="BZ53" s="1255"/>
      <c r="CA53" s="1255"/>
      <c r="CB53" s="1255"/>
      <c r="CC53" s="1255"/>
      <c r="CD53" s="1255"/>
      <c r="CE53" s="1255"/>
      <c r="CF53" s="1255">
        <v>64</v>
      </c>
      <c r="CG53" s="1255"/>
      <c r="CH53" s="1255"/>
      <c r="CI53" s="1255"/>
      <c r="CJ53" s="1255"/>
      <c r="CK53" s="1255"/>
      <c r="CL53" s="1255"/>
      <c r="CM53" s="1255"/>
      <c r="CN53" s="1255">
        <v>65.8</v>
      </c>
      <c r="CO53" s="1255"/>
      <c r="CP53" s="1255"/>
      <c r="CQ53" s="1255"/>
      <c r="CR53" s="1255"/>
      <c r="CS53" s="1255"/>
      <c r="CT53" s="1255"/>
      <c r="CU53" s="1255"/>
      <c r="CV53" s="1255">
        <v>67</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609</v>
      </c>
      <c r="AO55" s="1250"/>
      <c r="AP55" s="1250"/>
      <c r="AQ55" s="1250"/>
      <c r="AR55" s="1250"/>
      <c r="AS55" s="1250"/>
      <c r="AT55" s="1250"/>
      <c r="AU55" s="1250"/>
      <c r="AV55" s="1250"/>
      <c r="AW55" s="1250"/>
      <c r="AX55" s="1250"/>
      <c r="AY55" s="1250"/>
      <c r="AZ55" s="1250"/>
      <c r="BA55" s="1250"/>
      <c r="BB55" s="1254" t="s">
        <v>607</v>
      </c>
      <c r="BC55" s="1254"/>
      <c r="BD55" s="1254"/>
      <c r="BE55" s="1254"/>
      <c r="BF55" s="1254"/>
      <c r="BG55" s="1254"/>
      <c r="BH55" s="1254"/>
      <c r="BI55" s="1254"/>
      <c r="BJ55" s="1254"/>
      <c r="BK55" s="1254"/>
      <c r="BL55" s="1254"/>
      <c r="BM55" s="1254"/>
      <c r="BN55" s="1254"/>
      <c r="BO55" s="1254"/>
      <c r="BP55" s="1255">
        <v>11.4</v>
      </c>
      <c r="BQ55" s="1255"/>
      <c r="BR55" s="1255"/>
      <c r="BS55" s="1255"/>
      <c r="BT55" s="1255"/>
      <c r="BU55" s="1255"/>
      <c r="BV55" s="1255"/>
      <c r="BW55" s="1255"/>
      <c r="BX55" s="1255">
        <v>10.4</v>
      </c>
      <c r="BY55" s="1255"/>
      <c r="BZ55" s="1255"/>
      <c r="CA55" s="1255"/>
      <c r="CB55" s="1255"/>
      <c r="CC55" s="1255"/>
      <c r="CD55" s="1255"/>
      <c r="CE55" s="1255"/>
      <c r="CF55" s="1255">
        <v>10.9</v>
      </c>
      <c r="CG55" s="1255"/>
      <c r="CH55" s="1255"/>
      <c r="CI55" s="1255"/>
      <c r="CJ55" s="1255"/>
      <c r="CK55" s="1255"/>
      <c r="CL55" s="1255"/>
      <c r="CM55" s="1255"/>
      <c r="CN55" s="1255">
        <v>6.5</v>
      </c>
      <c r="CO55" s="1255"/>
      <c r="CP55" s="1255"/>
      <c r="CQ55" s="1255"/>
      <c r="CR55" s="1255"/>
      <c r="CS55" s="1255"/>
      <c r="CT55" s="1255"/>
      <c r="CU55" s="1255"/>
      <c r="CV55" s="1255">
        <v>0</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608</v>
      </c>
      <c r="BC57" s="1254"/>
      <c r="BD57" s="1254"/>
      <c r="BE57" s="1254"/>
      <c r="BF57" s="1254"/>
      <c r="BG57" s="1254"/>
      <c r="BH57" s="1254"/>
      <c r="BI57" s="1254"/>
      <c r="BJ57" s="1254"/>
      <c r="BK57" s="1254"/>
      <c r="BL57" s="1254"/>
      <c r="BM57" s="1254"/>
      <c r="BN57" s="1254"/>
      <c r="BO57" s="1254"/>
      <c r="BP57" s="1255">
        <v>60.2</v>
      </c>
      <c r="BQ57" s="1255"/>
      <c r="BR57" s="1255"/>
      <c r="BS57" s="1255"/>
      <c r="BT57" s="1255"/>
      <c r="BU57" s="1255"/>
      <c r="BV57" s="1255"/>
      <c r="BW57" s="1255"/>
      <c r="BX57" s="1255">
        <v>61.3</v>
      </c>
      <c r="BY57" s="1255"/>
      <c r="BZ57" s="1255"/>
      <c r="CA57" s="1255"/>
      <c r="CB57" s="1255"/>
      <c r="CC57" s="1255"/>
      <c r="CD57" s="1255"/>
      <c r="CE57" s="1255"/>
      <c r="CF57" s="1255">
        <v>62.2</v>
      </c>
      <c r="CG57" s="1255"/>
      <c r="CH57" s="1255"/>
      <c r="CI57" s="1255"/>
      <c r="CJ57" s="1255"/>
      <c r="CK57" s="1255"/>
      <c r="CL57" s="1255"/>
      <c r="CM57" s="1255"/>
      <c r="CN57" s="1255">
        <v>63.6</v>
      </c>
      <c r="CO57" s="1255"/>
      <c r="CP57" s="1255"/>
      <c r="CQ57" s="1255"/>
      <c r="CR57" s="1255"/>
      <c r="CS57" s="1255"/>
      <c r="CT57" s="1255"/>
      <c r="CU57" s="1255"/>
      <c r="CV57" s="1255">
        <v>64.7</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610</v>
      </c>
    </row>
    <row r="64" spans="1:109" ht="13.2" x14ac:dyDescent="0.2">
      <c r="B64" s="1225"/>
      <c r="G64" s="1232"/>
      <c r="I64" s="1265"/>
      <c r="J64" s="1265"/>
      <c r="K64" s="1265"/>
      <c r="L64" s="1265"/>
      <c r="M64" s="1265"/>
      <c r="N64" s="1266"/>
      <c r="AM64" s="1232"/>
      <c r="AN64" s="1232" t="s">
        <v>603</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611</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605</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558</v>
      </c>
      <c r="BQ72" s="1250"/>
      <c r="BR72" s="1250"/>
      <c r="BS72" s="1250"/>
      <c r="BT72" s="1250"/>
      <c r="BU72" s="1250"/>
      <c r="BV72" s="1250"/>
      <c r="BW72" s="1250"/>
      <c r="BX72" s="1250" t="s">
        <v>559</v>
      </c>
      <c r="BY72" s="1250"/>
      <c r="BZ72" s="1250"/>
      <c r="CA72" s="1250"/>
      <c r="CB72" s="1250"/>
      <c r="CC72" s="1250"/>
      <c r="CD72" s="1250"/>
      <c r="CE72" s="1250"/>
      <c r="CF72" s="1250" t="s">
        <v>560</v>
      </c>
      <c r="CG72" s="1250"/>
      <c r="CH72" s="1250"/>
      <c r="CI72" s="1250"/>
      <c r="CJ72" s="1250"/>
      <c r="CK72" s="1250"/>
      <c r="CL72" s="1250"/>
      <c r="CM72" s="1250"/>
      <c r="CN72" s="1250" t="s">
        <v>561</v>
      </c>
      <c r="CO72" s="1250"/>
      <c r="CP72" s="1250"/>
      <c r="CQ72" s="1250"/>
      <c r="CR72" s="1250"/>
      <c r="CS72" s="1250"/>
      <c r="CT72" s="1250"/>
      <c r="CU72" s="1250"/>
      <c r="CV72" s="1250" t="s">
        <v>562</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606</v>
      </c>
      <c r="AO73" s="1254"/>
      <c r="AP73" s="1254"/>
      <c r="AQ73" s="1254"/>
      <c r="AR73" s="1254"/>
      <c r="AS73" s="1254"/>
      <c r="AT73" s="1254"/>
      <c r="AU73" s="1254"/>
      <c r="AV73" s="1254"/>
      <c r="AW73" s="1254"/>
      <c r="AX73" s="1254"/>
      <c r="AY73" s="1254"/>
      <c r="AZ73" s="1254"/>
      <c r="BA73" s="1254"/>
      <c r="BB73" s="1254" t="s">
        <v>607</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v>0.8</v>
      </c>
      <c r="BY73" s="1255"/>
      <c r="BZ73" s="1255"/>
      <c r="CA73" s="1255"/>
      <c r="CB73" s="1255"/>
      <c r="CC73" s="1255"/>
      <c r="CD73" s="1255"/>
      <c r="CE73" s="1255"/>
      <c r="CF73" s="1255">
        <v>2.5</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612</v>
      </c>
      <c r="BC75" s="1254"/>
      <c r="BD75" s="1254"/>
      <c r="BE75" s="1254"/>
      <c r="BF75" s="1254"/>
      <c r="BG75" s="1254"/>
      <c r="BH75" s="1254"/>
      <c r="BI75" s="1254"/>
      <c r="BJ75" s="1254"/>
      <c r="BK75" s="1254"/>
      <c r="BL75" s="1254"/>
      <c r="BM75" s="1254"/>
      <c r="BN75" s="1254"/>
      <c r="BO75" s="1254"/>
      <c r="BP75" s="1255">
        <v>2.2999999999999998</v>
      </c>
      <c r="BQ75" s="1255"/>
      <c r="BR75" s="1255"/>
      <c r="BS75" s="1255"/>
      <c r="BT75" s="1255"/>
      <c r="BU75" s="1255"/>
      <c r="BV75" s="1255"/>
      <c r="BW75" s="1255"/>
      <c r="BX75" s="1255">
        <v>2.6</v>
      </c>
      <c r="BY75" s="1255"/>
      <c r="BZ75" s="1255"/>
      <c r="CA75" s="1255"/>
      <c r="CB75" s="1255"/>
      <c r="CC75" s="1255"/>
      <c r="CD75" s="1255"/>
      <c r="CE75" s="1255"/>
      <c r="CF75" s="1255">
        <v>3.1</v>
      </c>
      <c r="CG75" s="1255"/>
      <c r="CH75" s="1255"/>
      <c r="CI75" s="1255"/>
      <c r="CJ75" s="1255"/>
      <c r="CK75" s="1255"/>
      <c r="CL75" s="1255"/>
      <c r="CM75" s="1255"/>
      <c r="CN75" s="1255">
        <v>3.9</v>
      </c>
      <c r="CO75" s="1255"/>
      <c r="CP75" s="1255"/>
      <c r="CQ75" s="1255"/>
      <c r="CR75" s="1255"/>
      <c r="CS75" s="1255"/>
      <c r="CT75" s="1255"/>
      <c r="CU75" s="1255"/>
      <c r="CV75" s="1255">
        <v>5.2</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609</v>
      </c>
      <c r="AO77" s="1250"/>
      <c r="AP77" s="1250"/>
      <c r="AQ77" s="1250"/>
      <c r="AR77" s="1250"/>
      <c r="AS77" s="1250"/>
      <c r="AT77" s="1250"/>
      <c r="AU77" s="1250"/>
      <c r="AV77" s="1250"/>
      <c r="AW77" s="1250"/>
      <c r="AX77" s="1250"/>
      <c r="AY77" s="1250"/>
      <c r="AZ77" s="1250"/>
      <c r="BA77" s="1250"/>
      <c r="BB77" s="1254" t="s">
        <v>607</v>
      </c>
      <c r="BC77" s="1254"/>
      <c r="BD77" s="1254"/>
      <c r="BE77" s="1254"/>
      <c r="BF77" s="1254"/>
      <c r="BG77" s="1254"/>
      <c r="BH77" s="1254"/>
      <c r="BI77" s="1254"/>
      <c r="BJ77" s="1254"/>
      <c r="BK77" s="1254"/>
      <c r="BL77" s="1254"/>
      <c r="BM77" s="1254"/>
      <c r="BN77" s="1254"/>
      <c r="BO77" s="1254"/>
      <c r="BP77" s="1255">
        <v>11.4</v>
      </c>
      <c r="BQ77" s="1255"/>
      <c r="BR77" s="1255"/>
      <c r="BS77" s="1255"/>
      <c r="BT77" s="1255"/>
      <c r="BU77" s="1255"/>
      <c r="BV77" s="1255"/>
      <c r="BW77" s="1255"/>
      <c r="BX77" s="1255">
        <v>10.4</v>
      </c>
      <c r="BY77" s="1255"/>
      <c r="BZ77" s="1255"/>
      <c r="CA77" s="1255"/>
      <c r="CB77" s="1255"/>
      <c r="CC77" s="1255"/>
      <c r="CD77" s="1255"/>
      <c r="CE77" s="1255"/>
      <c r="CF77" s="1255">
        <v>10.9</v>
      </c>
      <c r="CG77" s="1255"/>
      <c r="CH77" s="1255"/>
      <c r="CI77" s="1255"/>
      <c r="CJ77" s="1255"/>
      <c r="CK77" s="1255"/>
      <c r="CL77" s="1255"/>
      <c r="CM77" s="1255"/>
      <c r="CN77" s="1255">
        <v>6.5</v>
      </c>
      <c r="CO77" s="1255"/>
      <c r="CP77" s="1255"/>
      <c r="CQ77" s="1255"/>
      <c r="CR77" s="1255"/>
      <c r="CS77" s="1255"/>
      <c r="CT77" s="1255"/>
      <c r="CU77" s="1255"/>
      <c r="CV77" s="1255">
        <v>0</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612</v>
      </c>
      <c r="BC79" s="1254"/>
      <c r="BD79" s="1254"/>
      <c r="BE79" s="1254"/>
      <c r="BF79" s="1254"/>
      <c r="BG79" s="1254"/>
      <c r="BH79" s="1254"/>
      <c r="BI79" s="1254"/>
      <c r="BJ79" s="1254"/>
      <c r="BK79" s="1254"/>
      <c r="BL79" s="1254"/>
      <c r="BM79" s="1254"/>
      <c r="BN79" s="1254"/>
      <c r="BO79" s="1254"/>
      <c r="BP79" s="1255">
        <v>6.7</v>
      </c>
      <c r="BQ79" s="1255"/>
      <c r="BR79" s="1255"/>
      <c r="BS79" s="1255"/>
      <c r="BT79" s="1255"/>
      <c r="BU79" s="1255"/>
      <c r="BV79" s="1255"/>
      <c r="BW79" s="1255"/>
      <c r="BX79" s="1255">
        <v>6.6</v>
      </c>
      <c r="BY79" s="1255"/>
      <c r="BZ79" s="1255"/>
      <c r="CA79" s="1255"/>
      <c r="CB79" s="1255"/>
      <c r="CC79" s="1255"/>
      <c r="CD79" s="1255"/>
      <c r="CE79" s="1255"/>
      <c r="CF79" s="1255">
        <v>5.9</v>
      </c>
      <c r="CG79" s="1255"/>
      <c r="CH79" s="1255"/>
      <c r="CI79" s="1255"/>
      <c r="CJ79" s="1255"/>
      <c r="CK79" s="1255"/>
      <c r="CL79" s="1255"/>
      <c r="CM79" s="1255"/>
      <c r="CN79" s="1255">
        <v>5.9</v>
      </c>
      <c r="CO79" s="1255"/>
      <c r="CP79" s="1255"/>
      <c r="CQ79" s="1255"/>
      <c r="CR79" s="1255"/>
      <c r="CS79" s="1255"/>
      <c r="CT79" s="1255"/>
      <c r="CU79" s="1255"/>
      <c r="CV79" s="1255">
        <v>6.1</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6r/Owx4QwonfPrY5+Pkm4eTdLEbn5WmydGScc9daYqA0jWJHvNKCTPLPr6FkyoAHRzQ99E5TMR3FXat0rgK1/Q==" saltValue="EeXSqmlZrsEcnOyy4ZNYr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B2FE4-10AA-4806-9455-D8164F74305C}">
  <sheetPr>
    <pageSetUpPr fitToPage="1"/>
  </sheetPr>
  <dimension ref="A1:DR125"/>
  <sheetViews>
    <sheetView showGridLines="0" zoomScaleNormal="100" zoomScaleSheetLayoutView="70" workbookViewId="0">
      <selection activeCell="C119" sqref="C11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rXniQF4bjAqnRrBoMfX9ytbWT9vVcLO24NyIUBI4slMs/9P9hZhdhfqt+cdHtr9/Rgtwul04m2Mro6HT9dlMlw==" saltValue="R2vwTvjloeDM57Z/etJ93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887C8-BE51-4132-AD4D-DA1D64F75B1D}">
  <sheetPr>
    <pageSetUpPr fitToPage="1"/>
  </sheetPr>
  <dimension ref="A1:DR125"/>
  <sheetViews>
    <sheetView showGridLines="0" zoomScaleNormal="100" zoomScaleSheetLayoutView="55" workbookViewId="0">
      <selection activeCell="C119" sqref="C11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UQS17UCNLBSoVzkUs1+zfJPsfMHpXG4464/3GeGB9/wU1Z+VpxoznlvOL87McFYOO6AcvHfZpvBXZ25h8B8LzA==" saltValue="aLBlGL8NX24siKULhYQEG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555</v>
      </c>
      <c r="G2" s="151"/>
      <c r="H2" s="152"/>
    </row>
    <row r="3" spans="1:8" x14ac:dyDescent="0.2">
      <c r="A3" s="148" t="s">
        <v>548</v>
      </c>
      <c r="B3" s="153"/>
      <c r="C3" s="154"/>
      <c r="D3" s="155">
        <v>76078</v>
      </c>
      <c r="E3" s="156"/>
      <c r="F3" s="157">
        <v>53869</v>
      </c>
      <c r="G3" s="158"/>
      <c r="H3" s="159"/>
    </row>
    <row r="4" spans="1:8" x14ac:dyDescent="0.2">
      <c r="A4" s="160"/>
      <c r="B4" s="161"/>
      <c r="C4" s="162"/>
      <c r="D4" s="163">
        <v>25058</v>
      </c>
      <c r="E4" s="164"/>
      <c r="F4" s="165">
        <v>35046</v>
      </c>
      <c r="G4" s="166"/>
      <c r="H4" s="167"/>
    </row>
    <row r="5" spans="1:8" x14ac:dyDescent="0.2">
      <c r="A5" s="148" t="s">
        <v>550</v>
      </c>
      <c r="B5" s="153"/>
      <c r="C5" s="154"/>
      <c r="D5" s="155">
        <v>60340</v>
      </c>
      <c r="E5" s="156"/>
      <c r="F5" s="157">
        <v>59119</v>
      </c>
      <c r="G5" s="158"/>
      <c r="H5" s="159"/>
    </row>
    <row r="6" spans="1:8" x14ac:dyDescent="0.2">
      <c r="A6" s="160"/>
      <c r="B6" s="161"/>
      <c r="C6" s="162"/>
      <c r="D6" s="163">
        <v>14417</v>
      </c>
      <c r="E6" s="164"/>
      <c r="F6" s="165">
        <v>29900</v>
      </c>
      <c r="G6" s="166"/>
      <c r="H6" s="167"/>
    </row>
    <row r="7" spans="1:8" x14ac:dyDescent="0.2">
      <c r="A7" s="148" t="s">
        <v>551</v>
      </c>
      <c r="B7" s="153"/>
      <c r="C7" s="154"/>
      <c r="D7" s="155">
        <v>41986</v>
      </c>
      <c r="E7" s="156"/>
      <c r="F7" s="157">
        <v>53895</v>
      </c>
      <c r="G7" s="158"/>
      <c r="H7" s="159"/>
    </row>
    <row r="8" spans="1:8" x14ac:dyDescent="0.2">
      <c r="A8" s="160"/>
      <c r="B8" s="161"/>
      <c r="C8" s="162"/>
      <c r="D8" s="163">
        <v>17512</v>
      </c>
      <c r="E8" s="164"/>
      <c r="F8" s="165">
        <v>31224</v>
      </c>
      <c r="G8" s="166"/>
      <c r="H8" s="167"/>
    </row>
    <row r="9" spans="1:8" x14ac:dyDescent="0.2">
      <c r="A9" s="148" t="s">
        <v>552</v>
      </c>
      <c r="B9" s="153"/>
      <c r="C9" s="154"/>
      <c r="D9" s="155">
        <v>41499</v>
      </c>
      <c r="E9" s="156"/>
      <c r="F9" s="157">
        <v>56181</v>
      </c>
      <c r="G9" s="158"/>
      <c r="H9" s="159"/>
    </row>
    <row r="10" spans="1:8" x14ac:dyDescent="0.2">
      <c r="A10" s="160"/>
      <c r="B10" s="161"/>
      <c r="C10" s="162"/>
      <c r="D10" s="163">
        <v>24775</v>
      </c>
      <c r="E10" s="164"/>
      <c r="F10" s="165">
        <v>32039</v>
      </c>
      <c r="G10" s="166"/>
      <c r="H10" s="167"/>
    </row>
    <row r="11" spans="1:8" x14ac:dyDescent="0.2">
      <c r="A11" s="148" t="s">
        <v>553</v>
      </c>
      <c r="B11" s="153"/>
      <c r="C11" s="154"/>
      <c r="D11" s="155">
        <v>39594</v>
      </c>
      <c r="E11" s="156"/>
      <c r="F11" s="157">
        <v>47730</v>
      </c>
      <c r="G11" s="158"/>
      <c r="H11" s="159"/>
    </row>
    <row r="12" spans="1:8" x14ac:dyDescent="0.2">
      <c r="A12" s="160"/>
      <c r="B12" s="161"/>
      <c r="C12" s="168"/>
      <c r="D12" s="163">
        <v>21099</v>
      </c>
      <c r="E12" s="164"/>
      <c r="F12" s="165">
        <v>26378</v>
      </c>
      <c r="G12" s="166"/>
      <c r="H12" s="167"/>
    </row>
    <row r="13" spans="1:8" x14ac:dyDescent="0.2">
      <c r="A13" s="148"/>
      <c r="B13" s="153"/>
      <c r="C13" s="169"/>
      <c r="D13" s="170">
        <v>51899</v>
      </c>
      <c r="E13" s="171"/>
      <c r="F13" s="172">
        <v>54159</v>
      </c>
      <c r="G13" s="173"/>
      <c r="H13" s="159"/>
    </row>
    <row r="14" spans="1:8" x14ac:dyDescent="0.2">
      <c r="A14" s="160"/>
      <c r="B14" s="161"/>
      <c r="C14" s="162"/>
      <c r="D14" s="163">
        <v>20572</v>
      </c>
      <c r="E14" s="164"/>
      <c r="F14" s="165">
        <v>30917</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2.91</v>
      </c>
      <c r="C19" s="174">
        <f>ROUND(VALUE(SUBSTITUTE(実質収支比率等に係る経年分析!G$48,"▲","-")),2)</f>
        <v>2.91</v>
      </c>
      <c r="D19" s="174">
        <f>ROUND(VALUE(SUBSTITUTE(実質収支比率等に係る経年分析!H$48,"▲","-")),2)</f>
        <v>6.65</v>
      </c>
      <c r="E19" s="174">
        <f>ROUND(VALUE(SUBSTITUTE(実質収支比率等に係る経年分析!I$48,"▲","-")),2)</f>
        <v>7.73</v>
      </c>
      <c r="F19" s="174">
        <f>ROUND(VALUE(SUBSTITUTE(実質収支比率等に係る経年分析!J$48,"▲","-")),2)</f>
        <v>2.7</v>
      </c>
    </row>
    <row r="20" spans="1:11" x14ac:dyDescent="0.2">
      <c r="A20" s="174" t="s">
        <v>57</v>
      </c>
      <c r="B20" s="174">
        <f>ROUND(VALUE(SUBSTITUTE(実質収支比率等に係る経年分析!F$47,"▲","-")),2)</f>
        <v>51.34</v>
      </c>
      <c r="C20" s="174">
        <f>ROUND(VALUE(SUBSTITUTE(実質収支比率等に係る経年分析!G$47,"▲","-")),2)</f>
        <v>46.26</v>
      </c>
      <c r="D20" s="174">
        <f>ROUND(VALUE(SUBSTITUTE(実質収支比率等に係る経年分析!H$47,"▲","-")),2)</f>
        <v>42.2</v>
      </c>
      <c r="E20" s="174">
        <f>ROUND(VALUE(SUBSTITUTE(実質収支比率等に係る経年分析!I$47,"▲","-")),2)</f>
        <v>47.13</v>
      </c>
      <c r="F20" s="174">
        <f>ROUND(VALUE(SUBSTITUTE(実質収支比率等に係る経年分析!J$47,"▲","-")),2)</f>
        <v>51.92</v>
      </c>
    </row>
    <row r="21" spans="1:11" x14ac:dyDescent="0.2">
      <c r="A21" s="174" t="s">
        <v>58</v>
      </c>
      <c r="B21" s="174">
        <f>IF(ISNUMBER(VALUE(SUBSTITUTE(実質収支比率等に係る経年分析!F$49,"▲","-"))),ROUND(VALUE(SUBSTITUTE(実質収支比率等に係る経年分析!F$49,"▲","-")),2),NA())</f>
        <v>-6.39</v>
      </c>
      <c r="C21" s="174">
        <f>IF(ISNUMBER(VALUE(SUBSTITUTE(実質収支比率等に係る経年分析!G$49,"▲","-"))),ROUND(VALUE(SUBSTITUTE(実質収支比率等に係る経年分析!G$49,"▲","-")),2),NA())</f>
        <v>-6.54</v>
      </c>
      <c r="D21" s="174">
        <f>IF(ISNUMBER(VALUE(SUBSTITUTE(実質収支比率等に係る経年分析!H$49,"▲","-"))),ROUND(VALUE(SUBSTITUTE(実質収支比率等に係る経年分析!H$49,"▲","-")),2),NA())</f>
        <v>0.65</v>
      </c>
      <c r="E21" s="174">
        <f>IF(ISNUMBER(VALUE(SUBSTITUTE(実質収支比率等に係る経年分析!I$49,"▲","-"))),ROUND(VALUE(SUBSTITUTE(実質収支比率等に係る経年分析!I$49,"▲","-")),2),NA())</f>
        <v>4.26</v>
      </c>
      <c r="F21" s="174">
        <f>IF(ISNUMBER(VALUE(SUBSTITUTE(実質収支比率等に係る経年分析!J$49,"▲","-"))),ROUND(VALUE(SUBSTITUTE(実質収支比率等に係る経年分析!J$49,"▲","-")),2),NA())</f>
        <v>-5.25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0.79</v>
      </c>
    </row>
    <row r="34" spans="1:16" x14ac:dyDescent="0.2">
      <c r="A34" s="175" t="str">
        <f>IF(連結実質赤字比率に係る赤字・黒字の構成分析!C$36="",NA(),連結実質赤字比率に係る赤字・黒字の構成分析!C$36)</f>
        <v>大野神戸インターチェンジ周辺まちづくり整備事業特別会計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2.69</v>
      </c>
    </row>
    <row r="36" spans="1:16" x14ac:dyDescent="0.2">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409</v>
      </c>
      <c r="E42" s="176"/>
      <c r="F42" s="176"/>
      <c r="G42" s="176">
        <f>'実質公債費比率（分子）の構造'!L$52</f>
        <v>409</v>
      </c>
      <c r="H42" s="176"/>
      <c r="I42" s="176"/>
      <c r="J42" s="176">
        <f>'実質公債費比率（分子）の構造'!M$52</f>
        <v>421</v>
      </c>
      <c r="K42" s="176"/>
      <c r="L42" s="176"/>
      <c r="M42" s="176">
        <f>'実質公債費比率（分子）の構造'!N$52</f>
        <v>431</v>
      </c>
      <c r="N42" s="176"/>
      <c r="O42" s="176"/>
      <c r="P42" s="176">
        <f>'実質公債費比率（分子）の構造'!O$52</f>
        <v>430</v>
      </c>
    </row>
    <row r="43" spans="1:16" x14ac:dyDescent="0.2">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70</v>
      </c>
      <c r="C45" s="176"/>
      <c r="D45" s="176"/>
      <c r="E45" s="176">
        <f>'実質公債費比率（分子）の構造'!L$49</f>
        <v>63</v>
      </c>
      <c r="F45" s="176"/>
      <c r="G45" s="176"/>
      <c r="H45" s="176">
        <f>'実質公債費比率（分子）の構造'!M$49</f>
        <v>63</v>
      </c>
      <c r="I45" s="176"/>
      <c r="J45" s="176"/>
      <c r="K45" s="176">
        <f>'実質公債費比率（分子）の構造'!N$49</f>
        <v>63</v>
      </c>
      <c r="L45" s="176"/>
      <c r="M45" s="176"/>
      <c r="N45" s="176">
        <f>'実質公債費比率（分子）の構造'!O$49</f>
        <v>62</v>
      </c>
      <c r="O45" s="176"/>
      <c r="P45" s="176"/>
    </row>
    <row r="46" spans="1:16" x14ac:dyDescent="0.2">
      <c r="A46" s="176" t="s">
        <v>69</v>
      </c>
      <c r="B46" s="176">
        <f>'実質公債費比率（分子）の構造'!K$48</f>
        <v>3</v>
      </c>
      <c r="C46" s="176"/>
      <c r="D46" s="176"/>
      <c r="E46" s="176">
        <f>'実質公債費比率（分子）の構造'!L$48</f>
        <v>2</v>
      </c>
      <c r="F46" s="176"/>
      <c r="G46" s="176"/>
      <c r="H46" s="176">
        <f>'実質公債費比率（分子）の構造'!M$48</f>
        <v>2</v>
      </c>
      <c r="I46" s="176"/>
      <c r="J46" s="176"/>
      <c r="K46" s="176">
        <f>'実質公債費比率（分子）の構造'!N$48</f>
        <v>2</v>
      </c>
      <c r="L46" s="176"/>
      <c r="M46" s="176"/>
      <c r="N46" s="176">
        <f>'実質公債費比率（分子）の構造'!O$48</f>
        <v>2</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456</v>
      </c>
      <c r="C49" s="176"/>
      <c r="D49" s="176"/>
      <c r="E49" s="176">
        <f>'実質公債費比率（分子）の構造'!L$45</f>
        <v>475</v>
      </c>
      <c r="F49" s="176"/>
      <c r="G49" s="176"/>
      <c r="H49" s="176">
        <f>'実質公債費比率（分子）の構造'!M$45</f>
        <v>541</v>
      </c>
      <c r="I49" s="176"/>
      <c r="J49" s="176"/>
      <c r="K49" s="176">
        <f>'実質公債費比率（分子）の構造'!N$45</f>
        <v>619</v>
      </c>
      <c r="L49" s="176"/>
      <c r="M49" s="176"/>
      <c r="N49" s="176">
        <f>'実質公債費比率（分子）の構造'!O$45</f>
        <v>679</v>
      </c>
      <c r="O49" s="176"/>
      <c r="P49" s="176"/>
    </row>
    <row r="50" spans="1:16" x14ac:dyDescent="0.2">
      <c r="A50" s="176" t="s">
        <v>73</v>
      </c>
      <c r="B50" s="176" t="e">
        <f>NA()</f>
        <v>#N/A</v>
      </c>
      <c r="C50" s="176">
        <f>IF(ISNUMBER('実質公債費比率（分子）の構造'!K$53),'実質公債費比率（分子）の構造'!K$53,NA())</f>
        <v>120</v>
      </c>
      <c r="D50" s="176" t="e">
        <f>NA()</f>
        <v>#N/A</v>
      </c>
      <c r="E50" s="176" t="e">
        <f>NA()</f>
        <v>#N/A</v>
      </c>
      <c r="F50" s="176">
        <f>IF(ISNUMBER('実質公債費比率（分子）の構造'!L$53),'実質公債費比率（分子）の構造'!L$53,NA())</f>
        <v>131</v>
      </c>
      <c r="G50" s="176" t="e">
        <f>NA()</f>
        <v>#N/A</v>
      </c>
      <c r="H50" s="176" t="e">
        <f>NA()</f>
        <v>#N/A</v>
      </c>
      <c r="I50" s="176">
        <f>IF(ISNUMBER('実質公債費比率（分子）の構造'!M$53),'実質公債費比率（分子）の構造'!M$53,NA())</f>
        <v>185</v>
      </c>
      <c r="J50" s="176" t="e">
        <f>NA()</f>
        <v>#N/A</v>
      </c>
      <c r="K50" s="176" t="e">
        <f>NA()</f>
        <v>#N/A</v>
      </c>
      <c r="L50" s="176">
        <f>IF(ISNUMBER('実質公債費比率（分子）の構造'!N$53),'実質公債費比率（分子）の構造'!N$53,NA())</f>
        <v>253</v>
      </c>
      <c r="M50" s="176" t="e">
        <f>NA()</f>
        <v>#N/A</v>
      </c>
      <c r="N50" s="176" t="e">
        <f>NA()</f>
        <v>#N/A</v>
      </c>
      <c r="O50" s="176">
        <f>IF(ISNUMBER('実質公債費比率（分子）の構造'!O$53),'実質公債費比率（分子）の構造'!O$53,NA())</f>
        <v>313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5312</v>
      </c>
      <c r="E56" s="175"/>
      <c r="F56" s="175"/>
      <c r="G56" s="175">
        <f>'将来負担比率（分子）の構造'!J$52</f>
        <v>5269</v>
      </c>
      <c r="H56" s="175"/>
      <c r="I56" s="175"/>
      <c r="J56" s="175">
        <f>'将来負担比率（分子）の構造'!K$52</f>
        <v>5202</v>
      </c>
      <c r="K56" s="175"/>
      <c r="L56" s="175"/>
      <c r="M56" s="175">
        <f>'将来負担比率（分子）の構造'!L$52</f>
        <v>5312</v>
      </c>
      <c r="N56" s="175"/>
      <c r="O56" s="175"/>
      <c r="P56" s="175">
        <f>'将来負担比率（分子）の構造'!M$52</f>
        <v>5211</v>
      </c>
    </row>
    <row r="57" spans="1:16" x14ac:dyDescent="0.2">
      <c r="A57" s="175" t="s">
        <v>44</v>
      </c>
      <c r="B57" s="175"/>
      <c r="C57" s="175"/>
      <c r="D57" s="175">
        <f>'将来負担比率（分子）の構造'!I$51</f>
        <v>97</v>
      </c>
      <c r="E57" s="175"/>
      <c r="F57" s="175"/>
      <c r="G57" s="175">
        <f>'将来負担比率（分子）の構造'!J$51</f>
        <v>87</v>
      </c>
      <c r="H57" s="175"/>
      <c r="I57" s="175"/>
      <c r="J57" s="175">
        <f>'将来負担比率（分子）の構造'!K$51</f>
        <v>73</v>
      </c>
      <c r="K57" s="175"/>
      <c r="L57" s="175"/>
      <c r="M57" s="175">
        <f>'将来負担比率（分子）の構造'!L$51</f>
        <v>61</v>
      </c>
      <c r="N57" s="175"/>
      <c r="O57" s="175"/>
      <c r="P57" s="175">
        <f>'将来負担比率（分子）の構造'!M$51</f>
        <v>44</v>
      </c>
    </row>
    <row r="58" spans="1:16" x14ac:dyDescent="0.2">
      <c r="A58" s="175" t="s">
        <v>43</v>
      </c>
      <c r="B58" s="175"/>
      <c r="C58" s="175"/>
      <c r="D58" s="175">
        <f>'将来負担比率（分子）の構造'!I$50</f>
        <v>3359</v>
      </c>
      <c r="E58" s="175"/>
      <c r="F58" s="175"/>
      <c r="G58" s="175">
        <f>'将来負担比率（分子）の構造'!J$50</f>
        <v>3131</v>
      </c>
      <c r="H58" s="175"/>
      <c r="I58" s="175"/>
      <c r="J58" s="175">
        <f>'将来負担比率（分子）の構造'!K$50</f>
        <v>3073</v>
      </c>
      <c r="K58" s="175"/>
      <c r="L58" s="175"/>
      <c r="M58" s="175">
        <f>'将来負担比率（分子）の構造'!L$50</f>
        <v>3531</v>
      </c>
      <c r="N58" s="175"/>
      <c r="O58" s="175"/>
      <c r="P58" s="175">
        <f>'将来負担比率（分子）の構造'!M$50</f>
        <v>3789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716</v>
      </c>
      <c r="C62" s="175"/>
      <c r="D62" s="175"/>
      <c r="E62" s="175">
        <f>'将来負担比率（分子）の構造'!J$45</f>
        <v>743</v>
      </c>
      <c r="F62" s="175"/>
      <c r="G62" s="175"/>
      <c r="H62" s="175">
        <f>'将来負担比率（分子）の構造'!K$45</f>
        <v>704</v>
      </c>
      <c r="I62" s="175"/>
      <c r="J62" s="175"/>
      <c r="K62" s="175">
        <f>'将来負担比率（分子）の構造'!L$45</f>
        <v>651</v>
      </c>
      <c r="L62" s="175"/>
      <c r="M62" s="175"/>
      <c r="N62" s="175">
        <f>'将来負担比率（分子）の構造'!M$45</f>
        <v>573</v>
      </c>
      <c r="O62" s="175"/>
      <c r="P62" s="175"/>
    </row>
    <row r="63" spans="1:16" x14ac:dyDescent="0.2">
      <c r="A63" s="175" t="s">
        <v>36</v>
      </c>
      <c r="B63" s="175">
        <f>'将来負担比率（分子）の構造'!I$44</f>
        <v>413</v>
      </c>
      <c r="C63" s="175"/>
      <c r="D63" s="175"/>
      <c r="E63" s="175">
        <f>'将来負担比率（分子）の構造'!J$44</f>
        <v>360</v>
      </c>
      <c r="F63" s="175"/>
      <c r="G63" s="175"/>
      <c r="H63" s="175">
        <f>'将来負担比率（分子）の構造'!K$44</f>
        <v>358</v>
      </c>
      <c r="I63" s="175"/>
      <c r="J63" s="175"/>
      <c r="K63" s="175">
        <f>'将来負担比率（分子）の構造'!L$44</f>
        <v>312</v>
      </c>
      <c r="L63" s="175"/>
      <c r="M63" s="175"/>
      <c r="N63" s="175">
        <f>'将来負担比率（分子）の構造'!M$44</f>
        <v>254</v>
      </c>
      <c r="O63" s="175"/>
      <c r="P63" s="175"/>
    </row>
    <row r="64" spans="1:16" x14ac:dyDescent="0.2">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7185</v>
      </c>
      <c r="C66" s="175"/>
      <c r="D66" s="175"/>
      <c r="E66" s="175">
        <f>'将来負担比率（分子）の構造'!J$41</f>
        <v>7420</v>
      </c>
      <c r="F66" s="175"/>
      <c r="G66" s="175"/>
      <c r="H66" s="175">
        <f>'将来負担比率（分子）の構造'!K$41</f>
        <v>7404</v>
      </c>
      <c r="I66" s="175"/>
      <c r="J66" s="175"/>
      <c r="K66" s="175">
        <f>'将来負担比率（分子）の構造'!L$41</f>
        <v>7567</v>
      </c>
      <c r="L66" s="175"/>
      <c r="M66" s="175"/>
      <c r="N66" s="175">
        <f>'将来負担比率（分子）の構造'!M$41</f>
        <v>7307</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36</v>
      </c>
      <c r="G67" s="175" t="e">
        <f>NA()</f>
        <v>#N/A</v>
      </c>
      <c r="H67" s="175" t="e">
        <f>NA()</f>
        <v>#N/A</v>
      </c>
      <c r="I67" s="175">
        <f>IF(ISNUMBER('将来負担比率（分子）の構造'!K$53), IF('将来負担比率（分子）の構造'!K$53 &lt; 0, 0, '将来負担比率（分子）の構造'!K$53), NA())</f>
        <v>118</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2131</v>
      </c>
      <c r="C72" s="179">
        <f>基金残高に係る経年分析!G55</f>
        <v>2544</v>
      </c>
      <c r="D72" s="179">
        <f>基金残高に係る経年分析!H55</f>
        <v>2705</v>
      </c>
    </row>
    <row r="73" spans="1:16" x14ac:dyDescent="0.2">
      <c r="A73" s="178" t="s">
        <v>80</v>
      </c>
      <c r="B73" s="179">
        <f>基金残高に係る経年分析!F56</f>
        <v>138</v>
      </c>
      <c r="C73" s="179">
        <f>基金残高に係る経年分析!G56</f>
        <v>138</v>
      </c>
      <c r="D73" s="179">
        <f>基金残高に係る経年分析!H56</f>
        <v>87</v>
      </c>
    </row>
    <row r="74" spans="1:16" x14ac:dyDescent="0.2">
      <c r="A74" s="178" t="s">
        <v>81</v>
      </c>
      <c r="B74" s="179">
        <f>基金残高に係る経年分析!F57</f>
        <v>456</v>
      </c>
      <c r="C74" s="179">
        <f>基金残高に係る経年分析!G57</f>
        <v>501</v>
      </c>
      <c r="D74" s="179">
        <f>基金残高に係る経年分析!H57</f>
        <v>643</v>
      </c>
    </row>
  </sheetData>
  <sheetProtection algorithmName="SHA-512" hashValue="XQD5Q813TJ6y5HmDut3xKBHeIdRr4p4i4pQELR+DQ1iJ+w603XuBMID8M7gRQHPp2xF7zkkBcZzc8SF7O1sTOw==" saltValue="GB4EAgrTX3NcCq737V9rR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2024-03-18T00:41:56Z</cp:lastPrinted>
  <dcterms:created xsi:type="dcterms:W3CDTF">2024-03-14T02:43:26Z</dcterms:created>
  <dcterms:modified xsi:type="dcterms:W3CDTF">2024-09-26T06:40:17Z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2024-09-26T06:40:17Z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aae7c8df-aa6b-4b2e-b31b-f7e48cda692b</vt:lpwstr>
  </property>
  <property fmtid="{D5CDD505-2E9C-101B-9397-08002B2CF9AE}" pid="8" name="MSIP_Label_defa4170-0d19-0005-0004-bc88714345d2_ContentBits">
    <vt:lpwstr>0</vt:lpwstr>
  </property>
</Properties>
</file>